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<sst xmlns="http://schemas.openxmlformats.org/spreadsheetml/2006/main" count="6609" uniqueCount="365">
  <si>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</si>
  <si>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</si>
  <si>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</si>
  <si>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</si>
  <si>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</si>
  <si>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</si>
  <si>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</si>
  <si>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</si>
  <si>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</si>
  <si>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</si>
  <si>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</si>
  <si>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</si>
  <si>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</si>
  <si>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</si>
  <si>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</si>
  <si>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</si>
  <si>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</si>
  <si>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</si>
  <si>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</si>
  <si>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</si>
  <si>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</si>
  <si>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</si>
  <si>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</si>
  <si>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</si>
  <si>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</si>
  <si>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</si>
  <si>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</si>
  <si>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</si>
  <si>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</si>
  <si>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</si>
  <si>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</si>
  <si>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</si>
  <si>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</si>
  <si>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</si>
  <si>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</si>
  <si>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</si>
  <si>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</si>
  <si>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</si>
  <si>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</si>
  <si>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</si>
  <si>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</si>
  <si>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</si>
  <si>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</si>
  <si>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</si>
  <si>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</si>
  <si>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</si>
  <si>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</si>
  <si>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</si>
  <si>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</si>
  <si>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</si>
  <si>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</si>
  <si>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</si>
  <si>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</si>
  <si>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</si>
  <si>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</si>
  <si>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</si>
  <si>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</si>
  <si>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</si>
  <si>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</si>
  <si>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</si>
  <si>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</si>
  <si>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</si>
  <si>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</si>
  <si>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</si>
  <si>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</si>
  <si>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</si>
  <si>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</si>
  <si>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</si>
  <si>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</si>
  <si>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</si>
  <si>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</si>
  <si>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</si>
  <si>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</si>
  <si>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</si>
  <si>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</si>
  <si>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</si>
  <si>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</si>
  <si>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</si>
  <si>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</si>
  <si>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</si>
  <si>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</si>
  <si>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</si>
  <si>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</si>
  <si>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</si>
  <si>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</si>
  <si>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</si>
  <si>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</si>
  <si>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</si>
  <si>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</si>
  <si>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</si>
  <si>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</si>
  <si>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</si>
  <si>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</si>
  <si>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</si>
  <si>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</si>
  <si>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</si>
  <si>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</si>
  <si>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</si>
  <si>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</si>
  <si>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</si>
  <si>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</si>
  <si>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</si>
  <si>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</si>
  <si>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</si>
  <si>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</si>
  <si>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</si>
  <si>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</si>
  <si>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</si>
  <si>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</si>
  <si>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</si>
  <si>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</si>
  <si>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</si>
  <si>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</si>
  <si>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</si>
  <si>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</si>
  <si>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</si>
  <si>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</si>
  <si>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</si>
  <si>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</si>
  <si>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</si>
  <si>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</si>
  <si>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</si>
  <si>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</si>
  <si>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</si>
  <si>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</si>
  <si>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</si>
  <si>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</si>
  <si>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</si>
  <si>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</si>
  <si>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</si>
  <si>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</si>
  <si>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</si>
  <si>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</si>
  <si>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</si>
  <si>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</si>
  <si>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</si>
  <si>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</si>
  <si>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</si>
  <si>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</si>
  <si>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</si>
  <si>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</si>
  <si>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</si>
  <si>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</si>
  <si>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</si>
  <si>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</si>
  <si>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</si>
  <si>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</si>
  <si>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1.1.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</si>
  <si>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</si>
  <si>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</si>
  <si>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</si>
  <si>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</si>
  <si>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</si>
  <si>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</si>
  <si>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</si>
  <si>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</si>
  <si>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</si>
  <si>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</si>
  <si>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</si>
  <si>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</si>
  <si>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</si>
  <si>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</si>
  <si>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</si>
  <si>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</si>
  <si>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</si>
  <si>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</si>
  <si>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</si>
  <si>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</si>
  <si>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</si>
  <si>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</si>
  <si>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</si>
  <si>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</si>
  <si>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</si>
  <si>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</si>
  <si>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</si>
  <si>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</si>
  <si>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</si>
  <si>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</si>
  <si>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</si>
  <si>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</si>
  <si>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</si>
  <si>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</si>
  <si>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</si>
  <si>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</si>
  <si>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</si>
  <si>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</si>
  <si>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</si>
  <si>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</si>
  <si>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</si>
  <si>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</si>
  <si>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</si>
  <si>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</si>
  <si>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</si>
  <si>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</si>
  <si>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</si>
  <si>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</si>
  <si>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</si>
  <si>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</si>
  <si>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</si>
  <si>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</si>
  <si>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</si>
  <si>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</si>
  <si>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</si>
  <si>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</si>
  <si>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</si>
  <si>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</si>
  <si>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</si>
  <si>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</si>
  <si>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</si>
  <si>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</si>
  <si>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</si>
  <si>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</si>
  <si>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</si>
  <si>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</si>
  <si>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1.1.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</si>
  <si>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</si>
  <si>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</si>
  <si>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</si>
  <si>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</si>
  <si>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</si>
  <si>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</si>
  <si>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</si>
  <si>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</si>
  <si>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</si>
  <si>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</si>
  <si>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</si>
  <si>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</si>
  <si>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</si>
  <si>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</si>
  <si>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</si>
  <si>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</si>
  <si>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</si>
  <si>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</si>
  <si>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</si>
  <si>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</si>
  <si>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</si>
  <si>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</si>
  <si>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</si>
  <si>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</si>
  <si>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</si>
  <si>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</si>
  <si>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</si>
  <si>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</si>
  <si>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</si>
  <si>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</si>
  <si>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</si>
  <si>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</si>
  <si>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</si>
  <si>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</si>
  <si>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</si>
  <si>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</si>
  <si>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</si>
  <si>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</si>
  <si>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</si>
  <si>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</si>
  <si>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</si>
  <si>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</si>
  <si>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</si>
  <si>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</si>
  <si>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</si>
  <si>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</si>
  <si>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</si>
  <si>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</si>
  <si>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</si>
  <si>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</si>
  <si>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</si>
  <si>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</si>
  <si>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</si>
  <si>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</si>
  <si>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</si>
  <si>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</si>
  <si>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</si>
  <si>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</si>
  <si>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</si>
  <si>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</si>
  <si>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</si>
  <si>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</si>
  <si>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</si>
  <si>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>16 марта 2020 г.</t>
  </si>
  <si>
    <t xml:space="preserve">от 16 марта 2020 года </t>
  </si>
  <si>
    <t>16.03.2020г.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</si>
  <si>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</si>
  <si>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</si>
  <si>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</si>
  <si>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</si>
  <si>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</si>
  <si>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</si>
  <si>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</si>
  <si>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</si>
  <si>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</si>
  <si>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</si>
  <si>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</si>
  <si>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</si>
  <si>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</si>
  <si>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</si>
  <si>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</si>
  <si>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</si>
  <si>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</si>
  <si>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</si>
  <si>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</si>
  <si>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</si>
  <si>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</si>
  <si>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</si>
  <si>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</si>
  <si>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</si>
  <si>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</si>
  <si>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</si>
  <si>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</si>
  <si>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</si>
  <si>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</si>
  <si>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</si>
  <si>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</si>
  <si>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</si>
  <si>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</si>
  <si>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</si>
  <si>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</si>
  <si>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</si>
  <si>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</si>
  <si>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</si>
  <si>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</si>
  <si>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</si>
  <si>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</si>
  <si>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</si>
  <si>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</si>
  <si>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</si>
  <si>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</si>
  <si>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</si>
  <si>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</si>
  <si>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</si>
  <si>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</si>
  <si>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</si>
  <si>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</si>
  <si>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</si>
  <si>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</si>
  <si>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</si>
  <si>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</si>
  <si>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</si>
  <si>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</si>
  <si>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</si>
  <si>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</si>
  <si>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</si>
  <si>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</si>
  <si>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</si>
  <si>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</si>
  <si>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</si>
  <si>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</si>
  <si>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</si>
  <si>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</si>
  <si>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</si>
  <si>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</si>
  <si>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</si>
  <si>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</si>
  <si>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</si>
  <si>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</si>
  <si>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</si>
  <si>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</si>
  <si>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</si>
  <si>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</si>
  <si>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</si>
  <si>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</si>
  <si>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</si>
  <si>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</si>
  <si>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</si>
  <si>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"16" марта 2020 г.</t>
  </si>
  <si>
    <t>Раздел 2. Сведения по выплатам на закупки товаров, работ, услуг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</si>
</sst>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1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2130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1054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10544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87" t="s">
        <v>257</v>
      </c>
      <c r="J2" s="187"/>
    </row>
    <row r="3" spans="9:10" ht="21" customHeight="1">
      <c r="I3" s="187" t="s">
        <v>128</v>
      </c>
      <c r="J3" s="187"/>
    </row>
    <row r="4" spans="9:10" ht="21" customHeight="1">
      <c r="I4" s="191" t="s">
        <v>258</v>
      </c>
      <c r="J4" s="191"/>
    </row>
    <row r="5" spans="9:10" ht="21" customHeight="1">
      <c r="I5" s="187" t="s">
        <v>259</v>
      </c>
      <c r="J5" s="187"/>
    </row>
    <row r="6" spans="9:10" ht="21" customHeight="1">
      <c r="I6" s="191" t="s">
        <v>260</v>
      </c>
      <c r="J6" s="191"/>
    </row>
    <row r="7" spans="9:10" ht="21" customHeight="1">
      <c r="I7" s="187" t="s">
        <v>261</v>
      </c>
      <c r="J7" s="187"/>
    </row>
    <row r="8" spans="9:10" ht="21" customHeight="1">
      <c r="I8" s="187" t="s">
        <v>262</v>
      </c>
      <c r="J8" s="187"/>
    </row>
    <row r="9" spans="9:10" ht="21" customHeight="1">
      <c r="I9" s="188" t="s">
        <v>278</v>
      </c>
      <c r="J9" s="188"/>
    </row>
    <row r="11" spans="1:10" ht="26.25" customHeight="1">
      <c r="A11" s="189" t="s">
        <v>263</v>
      </c>
      <c r="B11" s="189"/>
      <c r="C11" s="189"/>
      <c r="D11" s="189"/>
      <c r="E11" s="189"/>
      <c r="F11" s="189"/>
      <c r="G11" s="189"/>
      <c r="H11" s="189"/>
      <c r="I11" s="189"/>
      <c r="J11" s="189"/>
    </row>
    <row r="12" spans="1:10" ht="26.25" customHeight="1">
      <c r="A12" s="189" t="s">
        <v>264</v>
      </c>
      <c r="B12" s="189"/>
      <c r="C12" s="189"/>
      <c r="D12" s="189"/>
      <c r="E12" s="189"/>
      <c r="F12" s="189"/>
      <c r="G12" s="189"/>
      <c r="H12" s="189"/>
      <c r="I12" s="189"/>
      <c r="J12" s="189"/>
    </row>
    <row r="13" spans="1:10" ht="26.25" customHeight="1">
      <c r="A13" s="190" t="s">
        <v>279</v>
      </c>
      <c r="B13" s="190"/>
      <c r="C13" s="190"/>
      <c r="D13" s="190"/>
      <c r="E13" s="190"/>
      <c r="F13" s="190"/>
      <c r="G13" s="190"/>
      <c r="H13" s="190"/>
      <c r="I13" s="190"/>
      <c r="J13" s="190"/>
    </row>
    <row r="14" spans="1:10" ht="15">
      <c r="A14" s="152"/>
      <c r="B14" s="153"/>
      <c r="C14" s="154"/>
      <c r="I14" s="153"/>
      <c r="J14" s="155" t="s">
        <v>265</v>
      </c>
    </row>
    <row r="15" spans="1:10" ht="17.25" customHeight="1">
      <c r="A15" s="156"/>
      <c r="B15" s="157"/>
      <c r="C15" s="153"/>
      <c r="I15" s="157" t="s">
        <v>266</v>
      </c>
      <c r="J15" s="155" t="s">
        <v>280</v>
      </c>
    </row>
    <row r="16" spans="1:10" ht="21.75" customHeight="1">
      <c r="A16" s="186" t="s">
        <v>267</v>
      </c>
      <c r="B16" s="186"/>
      <c r="C16" s="186"/>
      <c r="I16" s="157" t="s">
        <v>268</v>
      </c>
      <c r="J16" s="155">
        <v>63200349</v>
      </c>
    </row>
    <row r="17" spans="1:10" ht="19.5" customHeight="1">
      <c r="A17" s="186" t="s">
        <v>269</v>
      </c>
      <c r="B17" s="186"/>
      <c r="C17" s="186"/>
      <c r="D17" s="186"/>
      <c r="E17" s="186"/>
      <c r="F17" s="186"/>
      <c r="G17" s="186"/>
      <c r="H17" s="186"/>
      <c r="I17" s="157" t="s">
        <v>270</v>
      </c>
      <c r="J17" s="158" t="s">
        <v>271</v>
      </c>
    </row>
    <row r="18" spans="1:10" ht="19.5" customHeight="1">
      <c r="A18" s="152"/>
      <c r="B18" s="157"/>
      <c r="C18" s="153"/>
      <c r="I18" s="157" t="s">
        <v>268</v>
      </c>
      <c r="J18" s="159" t="s">
        <v>272</v>
      </c>
    </row>
    <row r="19" spans="1:10" ht="19.5" customHeight="1">
      <c r="A19" s="152"/>
      <c r="B19" s="157"/>
      <c r="C19" s="153"/>
      <c r="I19" s="157" t="s">
        <v>273</v>
      </c>
      <c r="J19" s="155">
        <v>6452016399</v>
      </c>
    </row>
    <row r="20" spans="1:10" ht="24" customHeight="1">
      <c r="A20" s="186" t="s">
        <v>274</v>
      </c>
      <c r="B20" s="186"/>
      <c r="C20" s="186"/>
      <c r="D20" s="186"/>
      <c r="E20" s="186"/>
      <c r="F20" s="186"/>
      <c r="G20" s="186"/>
      <c r="H20" s="186"/>
      <c r="I20" s="157" t="s">
        <v>275</v>
      </c>
      <c r="J20" s="155">
        <v>645401001</v>
      </c>
    </row>
    <row r="21" spans="1:10" ht="23.25" customHeight="1">
      <c r="A21" s="186" t="s">
        <v>276</v>
      </c>
      <c r="B21" s="186"/>
      <c r="C21" s="186"/>
      <c r="D21" s="186"/>
      <c r="E21" s="186"/>
      <c r="F21" s="186"/>
      <c r="G21" s="186"/>
      <c r="H21" s="186"/>
      <c r="I21" s="157" t="s">
        <v>277</v>
      </c>
      <c r="J21" s="160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tabSelected="1" zoomScaleSheetLayoutView="75" zoomScalePageLayoutView="0" workbookViewId="0" topLeftCell="A1">
      <pane xSplit="1" ySplit="4" topLeftCell="B7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0" sqref="E80:E84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199" t="s">
        <v>10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1.75" customHeight="1">
      <c r="A2" s="200" t="s">
        <v>0</v>
      </c>
      <c r="B2" s="200" t="s">
        <v>1</v>
      </c>
      <c r="C2" s="200" t="s">
        <v>2</v>
      </c>
      <c r="D2" s="201" t="s">
        <v>12</v>
      </c>
      <c r="E2" s="202"/>
      <c r="F2" s="203"/>
      <c r="G2" s="200" t="s">
        <v>13</v>
      </c>
      <c r="H2" s="200"/>
      <c r="I2" s="200"/>
      <c r="J2" s="200"/>
    </row>
    <row r="3" spans="1:10" ht="126" customHeight="1">
      <c r="A3" s="200"/>
      <c r="B3" s="200"/>
      <c r="C3" s="200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361</v>
      </c>
      <c r="I3" s="9" t="s">
        <v>362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198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199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205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206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204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66682410.99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50781324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</f>
        <v>50781324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198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199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204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256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6801086.99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160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6801086.99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67">
        <v>2096682.99</v>
      </c>
      <c r="H41" s="75"/>
      <c r="I41" s="75"/>
      <c r="J41" s="76"/>
    </row>
    <row r="42" spans="1:10" ht="68.25" customHeight="1">
      <c r="A42" s="84" t="s">
        <v>144</v>
      </c>
      <c r="B42" s="21"/>
      <c r="C42" s="22"/>
      <c r="D42" s="22">
        <v>152</v>
      </c>
      <c r="E42" s="3"/>
      <c r="F42" s="3"/>
      <c r="G42" s="67">
        <v>100000</v>
      </c>
      <c r="H42" s="75"/>
      <c r="I42" s="75"/>
      <c r="J42" s="76"/>
    </row>
    <row r="43" spans="1:10" ht="67.5" customHeight="1" hidden="1">
      <c r="A43" s="84" t="s">
        <v>147</v>
      </c>
      <c r="B43" s="21"/>
      <c r="C43" s="22"/>
      <c r="D43" s="22"/>
      <c r="E43" s="3"/>
      <c r="F43" s="3"/>
      <c r="G43" s="67"/>
      <c r="H43" s="75"/>
      <c r="I43" s="75"/>
      <c r="J43" s="76"/>
    </row>
    <row r="44" spans="1:10" ht="68.25" customHeight="1" hidden="1">
      <c r="A44" s="84" t="s">
        <v>148</v>
      </c>
      <c r="B44" s="21"/>
      <c r="C44" s="22"/>
      <c r="D44" s="22"/>
      <c r="E44" s="3"/>
      <c r="F44" s="3"/>
      <c r="G44" s="67"/>
      <c r="H44" s="75"/>
      <c r="I44" s="75"/>
      <c r="J44" s="76"/>
    </row>
    <row r="45" spans="1:10" ht="64.5" customHeight="1">
      <c r="A45" s="84" t="s">
        <v>146</v>
      </c>
      <c r="B45" s="21"/>
      <c r="C45" s="22"/>
      <c r="D45" s="22">
        <v>152</v>
      </c>
      <c r="E45" s="3"/>
      <c r="F45" s="3"/>
      <c r="G45" s="67">
        <v>153504</v>
      </c>
      <c r="H45" s="75"/>
      <c r="I45" s="75"/>
      <c r="J45" s="76"/>
    </row>
    <row r="46" spans="1:10" s="103" customFormat="1" ht="64.5" customHeight="1" hidden="1">
      <c r="A46" s="84" t="s">
        <v>149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150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151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56.25" customHeight="1" hidden="1">
      <c r="A49" s="110" t="s">
        <v>152</v>
      </c>
      <c r="B49" s="21"/>
      <c r="C49" s="105"/>
      <c r="D49" s="105"/>
      <c r="E49" s="78"/>
      <c r="F49" s="78"/>
      <c r="G49" s="106"/>
      <c r="H49" s="107"/>
      <c r="I49" s="107"/>
      <c r="J49" s="108"/>
    </row>
    <row r="50" spans="1:10" s="109" customFormat="1" ht="56.25" customHeight="1" hidden="1">
      <c r="A50" s="89" t="s">
        <v>153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154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155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237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238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156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241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239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240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242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243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244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245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246</v>
      </c>
      <c r="B64" s="21"/>
      <c r="C64" s="22"/>
      <c r="D64" s="22">
        <v>152</v>
      </c>
      <c r="E64" s="3"/>
      <c r="F64" s="3"/>
      <c r="G64" s="67">
        <v>3050900</v>
      </c>
      <c r="H64" s="75"/>
      <c r="I64" s="75"/>
      <c r="J64" s="76"/>
    </row>
    <row r="65" spans="1:10" ht="48" customHeight="1">
      <c r="A65" s="100" t="s">
        <v>247</v>
      </c>
      <c r="B65" s="21"/>
      <c r="C65" s="22"/>
      <c r="D65" s="22">
        <v>152</v>
      </c>
      <c r="E65" s="3"/>
      <c r="F65" s="3"/>
      <c r="G65" s="67">
        <v>1400000</v>
      </c>
      <c r="H65" s="75"/>
      <c r="I65" s="75"/>
      <c r="J65" s="76"/>
    </row>
    <row r="66" spans="1:10" ht="49.5" customHeight="1" hidden="1">
      <c r="A66" s="100" t="s">
        <v>248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254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255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157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158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159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67770557.9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161</v>
      </c>
      <c r="B78" s="21" t="s">
        <v>46</v>
      </c>
      <c r="C78" s="22" t="s">
        <v>47</v>
      </c>
      <c r="D78" s="22"/>
      <c r="E78" s="3"/>
      <c r="F78" s="3"/>
      <c r="G78" s="65">
        <f>G147+G216+G423+G492+G561+G768+G2080+G2149</f>
        <v>48475318.04</v>
      </c>
      <c r="H78" s="65">
        <f>H147+H216+H423+H492+H561+H768+H2080+H2149</f>
        <v>44759241</v>
      </c>
      <c r="I78" s="65">
        <f>I147+I216+I423+I492+I561+I768+I2080+I2149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162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G149+G218+G425+G494+G563+G770+G2082+G2151</f>
        <v>36843028.6</v>
      </c>
      <c r="H80" s="65">
        <f>H149+H218+H425+H494+H563+H770+H2082+H2151</f>
        <v>34284363</v>
      </c>
      <c r="I80" s="65">
        <f>I149+I218+I425+I494+I563+I770+I2082+I2151</f>
        <v>36234166</v>
      </c>
      <c r="J80" s="33" t="s">
        <v>47</v>
      </c>
    </row>
    <row r="81" spans="1:10" ht="20.25" customHeight="1">
      <c r="A81" s="118" t="s">
        <v>207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G150+G219+G426+G495+G564+G771+G2083+G2152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163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22800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360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165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11474489.440000001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166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167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168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169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170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171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172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357</v>
      </c>
      <c r="E103" s="30"/>
      <c r="F103" s="3"/>
      <c r="G103" s="65">
        <f>G172+G241+G448+G517+G586+G793+G2105+G2174</f>
        <v>356850</v>
      </c>
      <c r="H103" s="65">
        <f>H172+H241+H448+H517+H586+H793+H2105+H2174</f>
        <v>345965</v>
      </c>
      <c r="I103" s="65">
        <f>I172+I241+I448+I517+I586+I793+I2105+I2174</f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173</v>
      </c>
      <c r="B105" s="21" t="s">
        <v>71</v>
      </c>
      <c r="C105" s="24" t="s">
        <v>72</v>
      </c>
      <c r="D105" s="24" t="s">
        <v>358</v>
      </c>
      <c r="E105" s="24"/>
      <c r="F105" s="3"/>
      <c r="G105" s="65">
        <f>G174+G243+G450+G519+G588+G795+G2107+G2176</f>
        <v>253469</v>
      </c>
      <c r="H105" s="65">
        <f>H174+H243+H450+H519+H588+H795+H2107+H2176</f>
        <v>231056</v>
      </c>
      <c r="I105" s="65">
        <f>I174+I243+I450+I519+I588+I795+I2107+I2176</f>
        <v>228122</v>
      </c>
      <c r="J105" s="33" t="s">
        <v>47</v>
      </c>
    </row>
    <row r="106" spans="1:10" ht="31.5">
      <c r="A106" s="85" t="s">
        <v>174</v>
      </c>
      <c r="B106" s="114" t="s">
        <v>73</v>
      </c>
      <c r="C106" s="51">
        <v>852</v>
      </c>
      <c r="D106" s="24" t="s">
        <v>358</v>
      </c>
      <c r="E106" s="24"/>
      <c r="F106" s="3"/>
      <c r="G106" s="65">
        <f>G175+G244+G451+G520+G589+G796+G2108+G2177</f>
        <v>48381</v>
      </c>
      <c r="H106" s="65">
        <f>H175+H244+H451+H520+H589+H796+H2108+H2177</f>
        <v>44759</v>
      </c>
      <c r="I106" s="65">
        <f>I175+I244+I451+I520+I589+I796+I2108+I2177</f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358</v>
      </c>
      <c r="E107" s="24"/>
      <c r="F107" s="3"/>
      <c r="G107" s="65">
        <f>G176+G245+G452+G521+G590+G797+G2109+G2178</f>
        <v>55000</v>
      </c>
      <c r="H107" s="65">
        <f>H176+H245+H452+H521+H590+H797+H2109+H2178</f>
        <v>70150</v>
      </c>
      <c r="I107" s="65">
        <f>I176+I245+I452+I521+I590+I797+I2109+I2178</f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175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176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177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178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G184+G253+G460+G529+G598+G805+G2117+G2186</f>
        <v>18938389.86</v>
      </c>
      <c r="H115" s="65">
        <f>H184+H253+H460+H529+H598+H805+H2117+H2186</f>
        <v>11130258</v>
      </c>
      <c r="I115" s="65">
        <f>I184+I253+I460+I529+I598+I805+I2117+I2186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179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180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181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182</v>
      </c>
      <c r="B120" s="93" t="s">
        <v>91</v>
      </c>
      <c r="C120" s="56" t="s">
        <v>92</v>
      </c>
      <c r="D120" s="56"/>
      <c r="E120" s="56"/>
      <c r="F120" s="47"/>
      <c r="G120" s="65">
        <f>G189+G258+G465+G534+G603+G810+G2122+G2191</f>
        <v>18938389.86</v>
      </c>
      <c r="H120" s="65">
        <f>H189+H258+H465+H534+H603+H810+H2122+H2191</f>
        <v>11130258</v>
      </c>
      <c r="I120" s="65">
        <f>I189+I258+I465+I534+I603+I810+I2122+I2191</f>
        <v>11237649</v>
      </c>
      <c r="J120" s="33"/>
    </row>
    <row r="121" spans="1:10" ht="15.75">
      <c r="A121" s="82" t="s">
        <v>183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184</v>
      </c>
      <c r="B122" s="49">
        <v>2641</v>
      </c>
      <c r="C122" s="43" t="s">
        <v>92</v>
      </c>
      <c r="D122" s="43" t="s">
        <v>340</v>
      </c>
      <c r="E122" s="43"/>
      <c r="F122" s="43" t="s">
        <v>336</v>
      </c>
      <c r="G122" s="65">
        <f aca="true" t="shared" si="1" ref="G122:I140">G191+G260+G467+G536+G605+G812+G2124+G2193</f>
        <v>261200</v>
      </c>
      <c r="H122" s="65">
        <f t="shared" si="1"/>
        <v>261803</v>
      </c>
      <c r="I122" s="65">
        <f t="shared" si="1"/>
        <v>261803</v>
      </c>
      <c r="J122" s="26"/>
    </row>
    <row r="123" spans="1:10" ht="15.75">
      <c r="A123" s="118"/>
      <c r="B123" s="94"/>
      <c r="C123" s="43"/>
      <c r="D123" s="43" t="s">
        <v>342</v>
      </c>
      <c r="E123" s="43"/>
      <c r="F123" s="43" t="s">
        <v>336</v>
      </c>
      <c r="G123" s="65">
        <f t="shared" si="1"/>
        <v>50000</v>
      </c>
      <c r="H123" s="65">
        <f t="shared" si="1"/>
        <v>50000</v>
      </c>
      <c r="I123" s="65">
        <f t="shared" si="1"/>
        <v>50000</v>
      </c>
      <c r="J123" s="26"/>
    </row>
    <row r="124" spans="1:10" ht="15.75">
      <c r="A124" s="118" t="s">
        <v>185</v>
      </c>
      <c r="B124" s="42" t="s">
        <v>123</v>
      </c>
      <c r="C124" s="43" t="s">
        <v>92</v>
      </c>
      <c r="D124" s="43" t="s">
        <v>343</v>
      </c>
      <c r="E124" s="43"/>
      <c r="F124" s="43" t="s">
        <v>336</v>
      </c>
      <c r="G124" s="65">
        <f t="shared" si="1"/>
        <v>3599577</v>
      </c>
      <c r="H124" s="65">
        <f t="shared" si="1"/>
        <v>3383280</v>
      </c>
      <c r="I124" s="65">
        <f t="shared" si="1"/>
        <v>3490671</v>
      </c>
      <c r="J124" s="26"/>
    </row>
    <row r="125" spans="1:10" ht="15.75">
      <c r="A125" s="118"/>
      <c r="B125" s="94"/>
      <c r="C125" s="43" t="s">
        <v>92</v>
      </c>
      <c r="D125" s="43"/>
      <c r="E125" s="43"/>
      <c r="F125" s="43" t="s">
        <v>336</v>
      </c>
      <c r="G125" s="65">
        <f t="shared" si="1"/>
        <v>0</v>
      </c>
      <c r="H125" s="65">
        <f t="shared" si="1"/>
        <v>0</v>
      </c>
      <c r="I125" s="65">
        <f t="shared" si="1"/>
        <v>0</v>
      </c>
      <c r="J125" s="26"/>
    </row>
    <row r="126" spans="1:10" ht="15.75">
      <c r="A126" s="118" t="s">
        <v>186</v>
      </c>
      <c r="B126" s="95" t="s">
        <v>124</v>
      </c>
      <c r="C126" s="57" t="s">
        <v>92</v>
      </c>
      <c r="D126" s="57" t="s">
        <v>345</v>
      </c>
      <c r="E126" s="57"/>
      <c r="F126" s="43" t="s">
        <v>336</v>
      </c>
      <c r="G126" s="65">
        <f t="shared" si="1"/>
        <v>1102000</v>
      </c>
      <c r="H126" s="65">
        <f t="shared" si="1"/>
        <v>635000</v>
      </c>
      <c r="I126" s="65">
        <f t="shared" si="1"/>
        <v>635000</v>
      </c>
      <c r="J126" s="26"/>
    </row>
    <row r="127" spans="1:10" ht="15.75">
      <c r="A127" s="118" t="s">
        <v>187</v>
      </c>
      <c r="B127" s="42" t="s">
        <v>125</v>
      </c>
      <c r="C127" s="43" t="s">
        <v>92</v>
      </c>
      <c r="D127" s="43" t="s">
        <v>347</v>
      </c>
      <c r="E127" s="43"/>
      <c r="F127" s="43" t="s">
        <v>336</v>
      </c>
      <c r="G127" s="65">
        <f t="shared" si="1"/>
        <v>1106000</v>
      </c>
      <c r="H127" s="65">
        <f t="shared" si="1"/>
        <v>855000</v>
      </c>
      <c r="I127" s="65">
        <f t="shared" si="1"/>
        <v>855000</v>
      </c>
      <c r="J127" s="26"/>
    </row>
    <row r="128" spans="1:10" ht="15.75">
      <c r="A128" s="118" t="s">
        <v>188</v>
      </c>
      <c r="B128" s="42" t="s">
        <v>126</v>
      </c>
      <c r="C128" s="43" t="s">
        <v>92</v>
      </c>
      <c r="D128" s="43"/>
      <c r="E128" s="43"/>
      <c r="F128" s="43" t="s">
        <v>336</v>
      </c>
      <c r="G128" s="65">
        <f t="shared" si="1"/>
        <v>126000</v>
      </c>
      <c r="H128" s="65">
        <f t="shared" si="1"/>
        <v>126000</v>
      </c>
      <c r="I128" s="65">
        <f t="shared" si="1"/>
        <v>126000</v>
      </c>
      <c r="J128" s="26"/>
    </row>
    <row r="129" spans="1:10" ht="15.75" hidden="1">
      <c r="A129" s="118" t="s">
        <v>117</v>
      </c>
      <c r="B129" s="42"/>
      <c r="C129" s="43" t="s">
        <v>92</v>
      </c>
      <c r="D129" s="43" t="s">
        <v>115</v>
      </c>
      <c r="E129" s="43"/>
      <c r="F129" s="43" t="s">
        <v>336</v>
      </c>
      <c r="G129" s="65">
        <f t="shared" si="1"/>
        <v>0</v>
      </c>
      <c r="H129" s="65">
        <f t="shared" si="1"/>
        <v>0</v>
      </c>
      <c r="I129" s="65">
        <f t="shared" si="1"/>
        <v>0</v>
      </c>
      <c r="J129" s="26"/>
    </row>
    <row r="130" spans="1:10" ht="15.75" hidden="1">
      <c r="A130" s="118" t="s">
        <v>118</v>
      </c>
      <c r="B130" s="42"/>
      <c r="C130" s="43" t="s">
        <v>92</v>
      </c>
      <c r="D130" s="43" t="s">
        <v>116</v>
      </c>
      <c r="E130" s="43"/>
      <c r="F130" s="43" t="s">
        <v>336</v>
      </c>
      <c r="G130" s="65">
        <f t="shared" si="1"/>
        <v>4796524.18</v>
      </c>
      <c r="H130" s="65">
        <f t="shared" si="1"/>
        <v>50000</v>
      </c>
      <c r="I130" s="65">
        <f t="shared" si="1"/>
        <v>50000</v>
      </c>
      <c r="J130" s="26"/>
    </row>
    <row r="131" spans="1:10" ht="15.75">
      <c r="A131" s="118" t="s">
        <v>192</v>
      </c>
      <c r="B131" s="42" t="s">
        <v>127</v>
      </c>
      <c r="C131" s="43" t="s">
        <v>92</v>
      </c>
      <c r="D131" s="43" t="s">
        <v>67</v>
      </c>
      <c r="E131" s="43"/>
      <c r="F131" s="43" t="s">
        <v>336</v>
      </c>
      <c r="G131" s="65">
        <f t="shared" si="1"/>
        <v>7897088.680000001</v>
      </c>
      <c r="H131" s="65">
        <f t="shared" si="1"/>
        <v>5769175</v>
      </c>
      <c r="I131" s="65">
        <f t="shared" si="1"/>
        <v>5769175</v>
      </c>
      <c r="J131" s="26"/>
    </row>
    <row r="132" spans="1:10" ht="15.75">
      <c r="A132" s="82" t="s">
        <v>183</v>
      </c>
      <c r="B132" s="42"/>
      <c r="C132" s="43" t="s">
        <v>92</v>
      </c>
      <c r="D132" s="43"/>
      <c r="E132" s="43"/>
      <c r="F132" s="43"/>
      <c r="G132" s="65">
        <f t="shared" si="1"/>
        <v>0</v>
      </c>
      <c r="H132" s="65">
        <f t="shared" si="1"/>
        <v>0</v>
      </c>
      <c r="I132" s="65">
        <f t="shared" si="1"/>
        <v>0</v>
      </c>
      <c r="J132" s="26"/>
    </row>
    <row r="133" spans="1:10" ht="15.75">
      <c r="A133" s="118" t="s">
        <v>194</v>
      </c>
      <c r="B133" s="42"/>
      <c r="C133" s="43" t="s">
        <v>92</v>
      </c>
      <c r="D133" s="43" t="s">
        <v>350</v>
      </c>
      <c r="E133" s="43"/>
      <c r="F133" s="43" t="s">
        <v>336</v>
      </c>
      <c r="G133" s="65">
        <f t="shared" si="1"/>
        <v>600000</v>
      </c>
      <c r="H133" s="65">
        <f t="shared" si="1"/>
        <v>580738</v>
      </c>
      <c r="I133" s="65">
        <f t="shared" si="1"/>
        <v>580738</v>
      </c>
      <c r="J133" s="26"/>
    </row>
    <row r="134" spans="1:10" ht="15.75">
      <c r="A134" s="118" t="s">
        <v>193</v>
      </c>
      <c r="B134" s="42"/>
      <c r="C134" s="43" t="s">
        <v>92</v>
      </c>
      <c r="D134" s="43" t="s">
        <v>351</v>
      </c>
      <c r="E134" s="43"/>
      <c r="F134" s="43" t="s">
        <v>336</v>
      </c>
      <c r="G134" s="65">
        <f t="shared" si="1"/>
        <v>2347010</v>
      </c>
      <c r="H134" s="65">
        <f t="shared" si="1"/>
        <v>2120809</v>
      </c>
      <c r="I134" s="65">
        <f t="shared" si="1"/>
        <v>2120809</v>
      </c>
      <c r="J134" s="26"/>
    </row>
    <row r="135" spans="1:10" ht="15.75">
      <c r="A135" s="82"/>
      <c r="B135" s="42"/>
      <c r="C135" s="43" t="s">
        <v>92</v>
      </c>
      <c r="D135" s="43"/>
      <c r="E135" s="43"/>
      <c r="F135" s="43" t="s">
        <v>336</v>
      </c>
      <c r="G135" s="65">
        <f t="shared" si="1"/>
        <v>0</v>
      </c>
      <c r="H135" s="65">
        <f t="shared" si="1"/>
        <v>0</v>
      </c>
      <c r="I135" s="65">
        <f t="shared" si="1"/>
        <v>0</v>
      </c>
      <c r="J135" s="26"/>
    </row>
    <row r="136" spans="1:10" ht="15.75">
      <c r="A136" s="118" t="s">
        <v>195</v>
      </c>
      <c r="B136" s="42"/>
      <c r="C136" s="43" t="s">
        <v>92</v>
      </c>
      <c r="D136" s="43" t="s">
        <v>352</v>
      </c>
      <c r="E136" s="43"/>
      <c r="F136" s="43" t="s">
        <v>336</v>
      </c>
      <c r="G136" s="65">
        <f t="shared" si="1"/>
        <v>2384470.65</v>
      </c>
      <c r="H136" s="65">
        <f t="shared" si="1"/>
        <v>2260000</v>
      </c>
      <c r="I136" s="65">
        <f t="shared" si="1"/>
        <v>2260000</v>
      </c>
      <c r="J136" s="26"/>
    </row>
    <row r="137" spans="1:10" ht="15.75">
      <c r="A137" s="118" t="s">
        <v>191</v>
      </c>
      <c r="B137" s="42"/>
      <c r="C137" s="43" t="s">
        <v>92</v>
      </c>
      <c r="D137" s="43" t="s">
        <v>353</v>
      </c>
      <c r="E137" s="43"/>
      <c r="F137" s="43" t="s">
        <v>336</v>
      </c>
      <c r="G137" s="65">
        <f t="shared" si="1"/>
        <v>110000</v>
      </c>
      <c r="H137" s="65">
        <f t="shared" si="1"/>
        <v>20000</v>
      </c>
      <c r="I137" s="65">
        <f t="shared" si="1"/>
        <v>20000</v>
      </c>
      <c r="J137" s="26"/>
    </row>
    <row r="138" spans="1:10" ht="15.75">
      <c r="A138" s="118" t="s">
        <v>190</v>
      </c>
      <c r="B138" s="42"/>
      <c r="C138" s="43" t="s">
        <v>92</v>
      </c>
      <c r="D138" s="43" t="s">
        <v>354</v>
      </c>
      <c r="E138" s="43"/>
      <c r="F138" s="43" t="s">
        <v>336</v>
      </c>
      <c r="G138" s="65">
        <f t="shared" si="1"/>
        <v>300000</v>
      </c>
      <c r="H138" s="65">
        <f t="shared" si="1"/>
        <v>67000</v>
      </c>
      <c r="I138" s="65">
        <f t="shared" si="1"/>
        <v>67000</v>
      </c>
      <c r="J138" s="26"/>
    </row>
    <row r="139" spans="1:10" ht="15.75">
      <c r="A139" s="118" t="s">
        <v>196</v>
      </c>
      <c r="B139" s="42"/>
      <c r="C139" s="43" t="s">
        <v>92</v>
      </c>
      <c r="D139" s="43" t="s">
        <v>355</v>
      </c>
      <c r="E139" s="43"/>
      <c r="F139" s="43" t="s">
        <v>336</v>
      </c>
      <c r="G139" s="65">
        <f t="shared" si="1"/>
        <v>1985608.03</v>
      </c>
      <c r="H139" s="65">
        <f t="shared" si="1"/>
        <v>660628</v>
      </c>
      <c r="I139" s="65">
        <f t="shared" si="1"/>
        <v>660628</v>
      </c>
      <c r="J139" s="26"/>
    </row>
    <row r="140" spans="1:10" ht="15.75">
      <c r="A140" s="118" t="s">
        <v>197</v>
      </c>
      <c r="B140" s="42"/>
      <c r="C140" s="43" t="s">
        <v>92</v>
      </c>
      <c r="D140" s="43" t="s">
        <v>356</v>
      </c>
      <c r="E140" s="45"/>
      <c r="F140" s="43" t="s">
        <v>336</v>
      </c>
      <c r="G140" s="65">
        <f t="shared" si="1"/>
        <v>170000</v>
      </c>
      <c r="H140" s="65">
        <f t="shared" si="1"/>
        <v>60000</v>
      </c>
      <c r="I140" s="65">
        <f t="shared" si="1"/>
        <v>60000</v>
      </c>
      <c r="J140" s="26"/>
    </row>
    <row r="141" spans="1:10" ht="18" customHeight="1">
      <c r="A141" s="119" t="s">
        <v>189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209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51168692.699999996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161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40255785.05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162</v>
      </c>
      <c r="B149" s="21" t="s">
        <v>48</v>
      </c>
      <c r="C149" s="22">
        <v>111</v>
      </c>
      <c r="D149" s="29">
        <v>211</v>
      </c>
      <c r="E149" s="24" t="s">
        <v>332</v>
      </c>
      <c r="F149" s="3"/>
      <c r="G149" s="65">
        <f>30467519+90154</f>
        <v>30557673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207</v>
      </c>
      <c r="B150" s="42" t="s">
        <v>48</v>
      </c>
      <c r="C150" s="22">
        <v>111</v>
      </c>
      <c r="D150" s="29">
        <v>266</v>
      </c>
      <c r="E150" s="24" t="s">
        <v>332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163</v>
      </c>
      <c r="B151" s="21" t="s">
        <v>49</v>
      </c>
      <c r="C151" s="22">
        <v>112</v>
      </c>
      <c r="D151" s="29">
        <v>266</v>
      </c>
      <c r="E151" s="24" t="s">
        <v>333</v>
      </c>
      <c r="F151" s="3"/>
      <c r="G151" s="65">
        <v>4800</v>
      </c>
      <c r="H151" s="65"/>
      <c r="I151" s="65"/>
      <c r="J151" s="33"/>
    </row>
    <row r="152" spans="1:10" ht="15.75">
      <c r="A152" s="117" t="s">
        <v>360</v>
      </c>
      <c r="B152" s="21" t="s">
        <v>50</v>
      </c>
      <c r="C152" s="22">
        <v>112</v>
      </c>
      <c r="D152" s="29">
        <v>226</v>
      </c>
      <c r="E152" s="24" t="s">
        <v>333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165</v>
      </c>
      <c r="B153" s="21" t="s">
        <v>51</v>
      </c>
      <c r="C153" s="22">
        <v>119</v>
      </c>
      <c r="D153" s="29">
        <v>213</v>
      </c>
      <c r="E153" s="24" t="s">
        <v>332</v>
      </c>
      <c r="F153" s="3"/>
      <c r="G153" s="65">
        <f>9201188+347898.05+27226</f>
        <v>9576312.05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166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167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168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169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170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171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172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357</v>
      </c>
      <c r="E172" s="30"/>
      <c r="F172" s="3"/>
      <c r="G172" s="65">
        <f>G174+G175+G176</f>
        <v>316850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173</v>
      </c>
      <c r="B174" s="21" t="s">
        <v>71</v>
      </c>
      <c r="C174" s="24" t="s">
        <v>72</v>
      </c>
      <c r="D174" s="24" t="s">
        <v>358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174</v>
      </c>
      <c r="B175" s="114" t="s">
        <v>73</v>
      </c>
      <c r="C175" s="51">
        <v>852</v>
      </c>
      <c r="D175" s="24" t="s">
        <v>358</v>
      </c>
      <c r="E175" s="24" t="s">
        <v>334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358</v>
      </c>
      <c r="E176" s="24"/>
      <c r="F176" s="3"/>
      <c r="G176" s="65">
        <v>15000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175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176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177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178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10596057.65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179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180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181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182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10596057.65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183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184</v>
      </c>
      <c r="B191" s="49">
        <v>2641</v>
      </c>
      <c r="C191" s="43" t="s">
        <v>92</v>
      </c>
      <c r="D191" s="43" t="s">
        <v>340</v>
      </c>
      <c r="E191" s="43" t="s">
        <v>335</v>
      </c>
      <c r="F191" s="43" t="s">
        <v>336</v>
      </c>
      <c r="G191" s="65">
        <v>201200</v>
      </c>
      <c r="H191" s="65">
        <v>201803</v>
      </c>
      <c r="I191" s="65">
        <v>201803</v>
      </c>
      <c r="J191" s="26"/>
    </row>
    <row r="192" spans="1:10" ht="15.75">
      <c r="A192" s="118"/>
      <c r="B192" s="94"/>
      <c r="C192" s="43"/>
      <c r="D192" s="43" t="s">
        <v>342</v>
      </c>
      <c r="E192" s="43"/>
      <c r="F192" s="43" t="s">
        <v>336</v>
      </c>
      <c r="G192" s="65"/>
      <c r="H192" s="65"/>
      <c r="I192" s="65"/>
      <c r="J192" s="26"/>
    </row>
    <row r="193" spans="1:10" ht="15.75">
      <c r="A193" s="118" t="s">
        <v>185</v>
      </c>
      <c r="B193" s="42" t="s">
        <v>123</v>
      </c>
      <c r="C193" s="43" t="s">
        <v>92</v>
      </c>
      <c r="D193" s="43" t="s">
        <v>343</v>
      </c>
      <c r="E193" s="43" t="s">
        <v>337</v>
      </c>
      <c r="F193" s="43" t="s">
        <v>336</v>
      </c>
      <c r="G193" s="65">
        <v>3199577</v>
      </c>
      <c r="H193" s="65">
        <v>2983280</v>
      </c>
      <c r="I193" s="65">
        <v>3090671</v>
      </c>
      <c r="J193" s="26"/>
    </row>
    <row r="194" spans="1:10" ht="15.75">
      <c r="A194" s="118"/>
      <c r="B194" s="94"/>
      <c r="C194" s="43" t="s">
        <v>92</v>
      </c>
      <c r="D194" s="43"/>
      <c r="E194" s="43"/>
      <c r="F194" s="43" t="s">
        <v>336</v>
      </c>
      <c r="G194" s="65"/>
      <c r="H194" s="65"/>
      <c r="I194" s="65"/>
      <c r="J194" s="26"/>
    </row>
    <row r="195" spans="1:10" ht="15.75">
      <c r="A195" s="118" t="s">
        <v>186</v>
      </c>
      <c r="B195" s="95" t="s">
        <v>124</v>
      </c>
      <c r="C195" s="57" t="s">
        <v>92</v>
      </c>
      <c r="D195" s="57" t="s">
        <v>345</v>
      </c>
      <c r="E195" s="57"/>
      <c r="F195" s="43" t="s">
        <v>336</v>
      </c>
      <c r="G195" s="65">
        <v>617000</v>
      </c>
      <c r="H195" s="65">
        <v>305000</v>
      </c>
      <c r="I195" s="65">
        <v>305000</v>
      </c>
      <c r="J195" s="26"/>
    </row>
    <row r="196" spans="1:10" ht="15.75">
      <c r="A196" s="118" t="s">
        <v>187</v>
      </c>
      <c r="B196" s="42" t="s">
        <v>125</v>
      </c>
      <c r="C196" s="43" t="s">
        <v>92</v>
      </c>
      <c r="D196" s="43" t="s">
        <v>347</v>
      </c>
      <c r="E196" s="43"/>
      <c r="F196" s="43" t="s">
        <v>336</v>
      </c>
      <c r="G196" s="65">
        <v>416000</v>
      </c>
      <c r="H196" s="65">
        <v>205000</v>
      </c>
      <c r="I196" s="65">
        <v>205000</v>
      </c>
      <c r="J196" s="26"/>
    </row>
    <row r="197" spans="1:10" ht="15.75">
      <c r="A197" s="118" t="s">
        <v>188</v>
      </c>
      <c r="B197" s="42" t="s">
        <v>126</v>
      </c>
      <c r="C197" s="43" t="s">
        <v>92</v>
      </c>
      <c r="D197" s="43" t="s">
        <v>359</v>
      </c>
      <c r="E197" s="43"/>
      <c r="F197" s="43" t="s">
        <v>336</v>
      </c>
      <c r="G197" s="65">
        <v>126000</v>
      </c>
      <c r="H197" s="65">
        <v>126000</v>
      </c>
      <c r="I197" s="65">
        <v>126000</v>
      </c>
      <c r="J197" s="26"/>
    </row>
    <row r="198" spans="1:10" ht="15.75">
      <c r="A198" s="119" t="s">
        <v>224</v>
      </c>
      <c r="B198" s="42"/>
      <c r="C198" s="43" t="s">
        <v>92</v>
      </c>
      <c r="D198" s="43" t="s">
        <v>115</v>
      </c>
      <c r="E198" s="43"/>
      <c r="F198" s="43" t="s">
        <v>336</v>
      </c>
      <c r="G198" s="65"/>
      <c r="H198" s="65"/>
      <c r="I198" s="65"/>
      <c r="J198" s="26"/>
    </row>
    <row r="199" spans="1:10" ht="15.75">
      <c r="A199" s="119" t="s">
        <v>118</v>
      </c>
      <c r="B199" s="42"/>
      <c r="C199" s="43" t="s">
        <v>92</v>
      </c>
      <c r="D199" s="43" t="s">
        <v>116</v>
      </c>
      <c r="E199" s="43"/>
      <c r="F199" s="43" t="s">
        <v>336</v>
      </c>
      <c r="G199" s="65"/>
      <c r="H199" s="65"/>
      <c r="I199" s="65"/>
      <c r="J199" s="26"/>
    </row>
    <row r="200" spans="1:10" ht="15.75">
      <c r="A200" s="118" t="s">
        <v>192</v>
      </c>
      <c r="B200" s="42" t="s">
        <v>127</v>
      </c>
      <c r="C200" s="43" t="s">
        <v>92</v>
      </c>
      <c r="D200" s="43" t="s">
        <v>67</v>
      </c>
      <c r="E200" s="43"/>
      <c r="F200" s="43" t="s">
        <v>336</v>
      </c>
      <c r="G200" s="65">
        <f>SUM(G202:G209)</f>
        <v>6036280.65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183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194</v>
      </c>
      <c r="B202" s="42"/>
      <c r="C202" s="43" t="s">
        <v>92</v>
      </c>
      <c r="D202" s="43" t="s">
        <v>350</v>
      </c>
      <c r="E202" s="43" t="s">
        <v>338</v>
      </c>
      <c r="F202" s="43" t="s">
        <v>336</v>
      </c>
      <c r="G202" s="65">
        <v>250000</v>
      </c>
      <c r="H202" s="65">
        <v>230738</v>
      </c>
      <c r="I202" s="65">
        <v>230738</v>
      </c>
      <c r="J202" s="26"/>
    </row>
    <row r="203" spans="1:10" ht="15.75">
      <c r="A203" s="118" t="s">
        <v>193</v>
      </c>
      <c r="B203" s="42"/>
      <c r="C203" s="43" t="s">
        <v>92</v>
      </c>
      <c r="D203" s="43" t="s">
        <v>351</v>
      </c>
      <c r="E203" s="43" t="s">
        <v>339</v>
      </c>
      <c r="F203" s="43" t="s">
        <v>336</v>
      </c>
      <c r="G203" s="65">
        <v>2262010</v>
      </c>
      <c r="H203" s="65">
        <v>2035809</v>
      </c>
      <c r="I203" s="65">
        <v>2035809</v>
      </c>
      <c r="J203" s="26"/>
    </row>
    <row r="204" spans="1:10" ht="15.75">
      <c r="A204" s="82"/>
      <c r="B204" s="42"/>
      <c r="C204" s="43" t="s">
        <v>92</v>
      </c>
      <c r="D204" s="43"/>
      <c r="E204" s="43"/>
      <c r="F204" s="43" t="s">
        <v>336</v>
      </c>
      <c r="G204" s="65"/>
      <c r="H204" s="65"/>
      <c r="I204" s="65"/>
      <c r="J204" s="26"/>
    </row>
    <row r="205" spans="1:10" ht="15.75">
      <c r="A205" s="118" t="s">
        <v>195</v>
      </c>
      <c r="B205" s="42"/>
      <c r="C205" s="43" t="s">
        <v>92</v>
      </c>
      <c r="D205" s="43" t="s">
        <v>352</v>
      </c>
      <c r="E205" s="43"/>
      <c r="F205" s="43" t="s">
        <v>336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191</v>
      </c>
      <c r="B206" s="42"/>
      <c r="C206" s="43" t="s">
        <v>92</v>
      </c>
      <c r="D206" s="43" t="s">
        <v>353</v>
      </c>
      <c r="E206" s="43"/>
      <c r="F206" s="43" t="s">
        <v>336</v>
      </c>
      <c r="G206" s="65">
        <v>110000</v>
      </c>
      <c r="H206" s="65">
        <v>20000</v>
      </c>
      <c r="I206" s="65">
        <v>20000</v>
      </c>
      <c r="J206" s="26"/>
    </row>
    <row r="207" spans="1:10" ht="15.75">
      <c r="A207" s="118" t="s">
        <v>190</v>
      </c>
      <c r="B207" s="42"/>
      <c r="C207" s="43" t="s">
        <v>92</v>
      </c>
      <c r="D207" s="43" t="s">
        <v>354</v>
      </c>
      <c r="E207" s="43"/>
      <c r="F207" s="43" t="s">
        <v>336</v>
      </c>
      <c r="G207" s="65">
        <v>250000</v>
      </c>
      <c r="H207" s="65">
        <v>20000</v>
      </c>
      <c r="I207" s="65">
        <v>20000</v>
      </c>
      <c r="J207" s="26"/>
    </row>
    <row r="208" spans="1:10" ht="15.75">
      <c r="A208" s="118" t="s">
        <v>196</v>
      </c>
      <c r="B208" s="42"/>
      <c r="C208" s="43" t="s">
        <v>92</v>
      </c>
      <c r="D208" s="43" t="s">
        <v>355</v>
      </c>
      <c r="E208" s="43"/>
      <c r="F208" s="43" t="s">
        <v>336</v>
      </c>
      <c r="G208" s="65">
        <v>1439800</v>
      </c>
      <c r="H208" s="65">
        <v>390628</v>
      </c>
      <c r="I208" s="65">
        <v>390628</v>
      </c>
      <c r="J208" s="26"/>
    </row>
    <row r="209" spans="1:10" ht="15.75">
      <c r="A209" s="118" t="s">
        <v>197</v>
      </c>
      <c r="B209" s="42"/>
      <c r="C209" s="43" t="s">
        <v>92</v>
      </c>
      <c r="D209" s="43" t="s">
        <v>356</v>
      </c>
      <c r="E209" s="45"/>
      <c r="F209" s="43" t="s">
        <v>336</v>
      </c>
      <c r="G209" s="65">
        <v>20000</v>
      </c>
      <c r="H209" s="65">
        <v>10000</v>
      </c>
      <c r="I209" s="65">
        <v>10000</v>
      </c>
      <c r="J209" s="26"/>
    </row>
    <row r="210" spans="1:10" ht="18" customHeight="1">
      <c r="A210" s="119" t="s">
        <v>189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212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161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162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207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163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360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165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166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167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168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169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170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171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172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357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173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174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358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175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176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177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178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179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180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181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182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183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184</v>
      </c>
      <c r="B260" s="49">
        <v>2641</v>
      </c>
      <c r="C260" s="43" t="s">
        <v>92</v>
      </c>
      <c r="D260" s="43" t="s">
        <v>340</v>
      </c>
      <c r="E260" s="43"/>
      <c r="F260" s="43" t="s">
        <v>336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341</v>
      </c>
      <c r="B261" s="94"/>
      <c r="C261" s="43" t="s">
        <v>92</v>
      </c>
      <c r="D261" s="43" t="s">
        <v>342</v>
      </c>
      <c r="E261" s="43"/>
      <c r="F261" s="43" t="s">
        <v>336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185</v>
      </c>
      <c r="B262" s="42" t="s">
        <v>123</v>
      </c>
      <c r="C262" s="43" t="s">
        <v>92</v>
      </c>
      <c r="D262" s="43" t="s">
        <v>343</v>
      </c>
      <c r="E262" s="43"/>
      <c r="F262" s="43" t="s">
        <v>336</v>
      </c>
      <c r="G262" s="65">
        <v>200000</v>
      </c>
      <c r="H262" s="65">
        <v>200000</v>
      </c>
      <c r="I262" s="65">
        <v>200000</v>
      </c>
      <c r="J262" s="26"/>
    </row>
    <row r="263" spans="1:10" ht="15.75">
      <c r="A263" s="118"/>
      <c r="B263" s="94"/>
      <c r="C263" s="43" t="s">
        <v>92</v>
      </c>
      <c r="D263" s="43"/>
      <c r="E263" s="43"/>
      <c r="F263" s="43" t="s">
        <v>336</v>
      </c>
      <c r="G263" s="65"/>
      <c r="H263" s="65"/>
      <c r="I263" s="65"/>
      <c r="J263" s="26"/>
    </row>
    <row r="264" spans="1:10" ht="15.75">
      <c r="A264" s="118" t="s">
        <v>344</v>
      </c>
      <c r="B264" s="95" t="s">
        <v>124</v>
      </c>
      <c r="C264" s="57" t="s">
        <v>92</v>
      </c>
      <c r="D264" s="57" t="s">
        <v>345</v>
      </c>
      <c r="E264" s="57"/>
      <c r="F264" s="43" t="s">
        <v>336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346</v>
      </c>
      <c r="B265" s="42" t="s">
        <v>125</v>
      </c>
      <c r="C265" s="43" t="s">
        <v>92</v>
      </c>
      <c r="D265" s="43" t="s">
        <v>347</v>
      </c>
      <c r="E265" s="43"/>
      <c r="F265" s="43" t="s">
        <v>336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188</v>
      </c>
      <c r="B266" s="42" t="s">
        <v>126</v>
      </c>
      <c r="C266" s="43" t="s">
        <v>92</v>
      </c>
      <c r="D266" s="43" t="s">
        <v>359</v>
      </c>
      <c r="E266" s="43"/>
      <c r="F266" s="43" t="s">
        <v>336</v>
      </c>
      <c r="G266" s="65"/>
      <c r="H266" s="65"/>
      <c r="I266" s="65"/>
      <c r="J266" s="26"/>
    </row>
    <row r="267" spans="1:10" ht="15.75">
      <c r="A267" s="119" t="s">
        <v>348</v>
      </c>
      <c r="B267" s="42"/>
      <c r="C267" s="43" t="s">
        <v>92</v>
      </c>
      <c r="D267" s="43" t="s">
        <v>115</v>
      </c>
      <c r="E267" s="43"/>
      <c r="F267" s="43" t="s">
        <v>336</v>
      </c>
      <c r="G267" s="65"/>
      <c r="H267" s="65"/>
      <c r="I267" s="65"/>
      <c r="J267" s="26"/>
    </row>
    <row r="268" spans="1:10" ht="15.75">
      <c r="A268" s="119" t="s">
        <v>349</v>
      </c>
      <c r="B268" s="42"/>
      <c r="C268" s="43" t="s">
        <v>92</v>
      </c>
      <c r="D268" s="43" t="s">
        <v>116</v>
      </c>
      <c r="E268" s="43"/>
      <c r="F268" s="43" t="s">
        <v>336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192</v>
      </c>
      <c r="B269" s="42" t="s">
        <v>127</v>
      </c>
      <c r="C269" s="43" t="s">
        <v>92</v>
      </c>
      <c r="D269" s="43" t="s">
        <v>67</v>
      </c>
      <c r="E269" s="43"/>
      <c r="F269" s="43" t="s">
        <v>336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183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194</v>
      </c>
      <c r="B271" s="42"/>
      <c r="C271" s="43" t="s">
        <v>92</v>
      </c>
      <c r="D271" s="43" t="s">
        <v>350</v>
      </c>
      <c r="E271" s="43"/>
      <c r="F271" s="43" t="s">
        <v>336</v>
      </c>
      <c r="G271" s="65"/>
      <c r="H271" s="65"/>
      <c r="I271" s="65"/>
      <c r="J271" s="26"/>
    </row>
    <row r="272" spans="1:10" ht="15.75">
      <c r="A272" s="118" t="s">
        <v>193</v>
      </c>
      <c r="B272" s="42"/>
      <c r="C272" s="43" t="s">
        <v>92</v>
      </c>
      <c r="D272" s="43" t="s">
        <v>351</v>
      </c>
      <c r="E272" s="43"/>
      <c r="F272" s="43" t="s">
        <v>336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336</v>
      </c>
      <c r="G273" s="65"/>
      <c r="H273" s="65"/>
      <c r="I273" s="65"/>
      <c r="J273" s="26"/>
    </row>
    <row r="274" spans="1:10" ht="15.75">
      <c r="A274" s="118" t="s">
        <v>195</v>
      </c>
      <c r="B274" s="42"/>
      <c r="C274" s="43" t="s">
        <v>92</v>
      </c>
      <c r="D274" s="43" t="s">
        <v>352</v>
      </c>
      <c r="E274" s="43"/>
      <c r="F274" s="43" t="s">
        <v>336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191</v>
      </c>
      <c r="B275" s="42"/>
      <c r="C275" s="43" t="s">
        <v>92</v>
      </c>
      <c r="D275" s="43" t="s">
        <v>353</v>
      </c>
      <c r="E275" s="43"/>
      <c r="F275" s="43" t="s">
        <v>336</v>
      </c>
      <c r="G275" s="65"/>
      <c r="H275" s="65"/>
      <c r="I275" s="65"/>
      <c r="J275" s="26"/>
    </row>
    <row r="276" spans="1:10" ht="15.75">
      <c r="A276" s="118" t="s">
        <v>190</v>
      </c>
      <c r="B276" s="42"/>
      <c r="C276" s="43" t="s">
        <v>92</v>
      </c>
      <c r="D276" s="43" t="s">
        <v>354</v>
      </c>
      <c r="E276" s="43"/>
      <c r="F276" s="43" t="s">
        <v>336</v>
      </c>
      <c r="G276" s="65"/>
      <c r="H276" s="65"/>
      <c r="I276" s="65"/>
      <c r="J276" s="26"/>
    </row>
    <row r="277" spans="1:10" ht="15.75">
      <c r="A277" s="118" t="s">
        <v>196</v>
      </c>
      <c r="B277" s="42"/>
      <c r="C277" s="43" t="s">
        <v>92</v>
      </c>
      <c r="D277" s="43" t="s">
        <v>355</v>
      </c>
      <c r="E277" s="43"/>
      <c r="F277" s="43" t="s">
        <v>336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197</v>
      </c>
      <c r="B278" s="42"/>
      <c r="C278" s="43" t="s">
        <v>92</v>
      </c>
      <c r="D278" s="43" t="s">
        <v>356</v>
      </c>
      <c r="E278" s="45"/>
      <c r="F278" s="43" t="s">
        <v>336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189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211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161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162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207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163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164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165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166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167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168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169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170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171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172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173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174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175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176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177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178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179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180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181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182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183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184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185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186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187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188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224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192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183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194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193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195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191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190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196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197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189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234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161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162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207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163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164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165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166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167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168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169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170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171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172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173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174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175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176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177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178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179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180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181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182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183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184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185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186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187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188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224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192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183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194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193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195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191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190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196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197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189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235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161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162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207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163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360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165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166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167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168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169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170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171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172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357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173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174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358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175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176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177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178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179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180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181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182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183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184</v>
      </c>
      <c r="B467" s="49">
        <v>2641</v>
      </c>
      <c r="C467" s="43" t="s">
        <v>92</v>
      </c>
      <c r="D467" s="43" t="s">
        <v>340</v>
      </c>
      <c r="E467" s="43"/>
      <c r="F467" s="43" t="s">
        <v>336</v>
      </c>
      <c r="G467" s="65"/>
      <c r="H467" s="65"/>
      <c r="I467" s="65"/>
      <c r="J467" s="26"/>
    </row>
    <row r="468" spans="1:10" ht="15.75">
      <c r="A468" s="118"/>
      <c r="B468" s="94"/>
      <c r="C468" s="43"/>
      <c r="D468" s="43" t="s">
        <v>342</v>
      </c>
      <c r="E468" s="43"/>
      <c r="F468" s="43" t="s">
        <v>336</v>
      </c>
      <c r="G468" s="65"/>
      <c r="H468" s="65"/>
      <c r="I468" s="65"/>
      <c r="J468" s="26"/>
    </row>
    <row r="469" spans="1:10" ht="15.75">
      <c r="A469" s="118" t="s">
        <v>185</v>
      </c>
      <c r="B469" s="42" t="s">
        <v>123</v>
      </c>
      <c r="C469" s="43" t="s">
        <v>92</v>
      </c>
      <c r="D469" s="43" t="s">
        <v>343</v>
      </c>
      <c r="E469" s="43"/>
      <c r="F469" s="43" t="s">
        <v>336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336</v>
      </c>
      <c r="G470" s="65"/>
      <c r="H470" s="65"/>
      <c r="I470" s="65"/>
      <c r="J470" s="26"/>
    </row>
    <row r="471" spans="1:10" ht="15.75">
      <c r="A471" s="118" t="s">
        <v>186</v>
      </c>
      <c r="B471" s="95" t="s">
        <v>124</v>
      </c>
      <c r="C471" s="57" t="s">
        <v>92</v>
      </c>
      <c r="D471" s="57" t="s">
        <v>345</v>
      </c>
      <c r="E471" s="57"/>
      <c r="F471" s="43" t="s">
        <v>336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187</v>
      </c>
      <c r="B472" s="42" t="s">
        <v>125</v>
      </c>
      <c r="C472" s="43" t="s">
        <v>92</v>
      </c>
      <c r="D472" s="43" t="s">
        <v>347</v>
      </c>
      <c r="E472" s="43"/>
      <c r="F472" s="43" t="s">
        <v>336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188</v>
      </c>
      <c r="B473" s="42" t="s">
        <v>126</v>
      </c>
      <c r="C473" s="43" t="s">
        <v>92</v>
      </c>
      <c r="D473" s="43"/>
      <c r="E473" s="43"/>
      <c r="F473" s="43" t="s">
        <v>336</v>
      </c>
      <c r="G473" s="65"/>
      <c r="H473" s="65"/>
      <c r="I473" s="65"/>
      <c r="J473" s="26"/>
    </row>
    <row r="474" spans="1:10" ht="15.75">
      <c r="A474" s="119" t="s">
        <v>224</v>
      </c>
      <c r="B474" s="42"/>
      <c r="C474" s="43" t="s">
        <v>92</v>
      </c>
      <c r="D474" s="43" t="s">
        <v>115</v>
      </c>
      <c r="E474" s="43"/>
      <c r="F474" s="43" t="s">
        <v>336</v>
      </c>
      <c r="G474" s="65"/>
      <c r="H474" s="65"/>
      <c r="I474" s="65"/>
      <c r="J474" s="26"/>
    </row>
    <row r="475" spans="1:10" ht="15.75">
      <c r="A475" s="119" t="s">
        <v>118</v>
      </c>
      <c r="B475" s="42"/>
      <c r="C475" s="43" t="s">
        <v>92</v>
      </c>
      <c r="D475" s="43" t="s">
        <v>116</v>
      </c>
      <c r="E475" s="43"/>
      <c r="F475" s="43" t="s">
        <v>336</v>
      </c>
      <c r="G475" s="65"/>
      <c r="H475" s="65"/>
      <c r="I475" s="65"/>
      <c r="J475" s="26"/>
    </row>
    <row r="476" spans="1:10" ht="15.75">
      <c r="A476" s="118" t="s">
        <v>192</v>
      </c>
      <c r="B476" s="42" t="s">
        <v>127</v>
      </c>
      <c r="C476" s="43" t="s">
        <v>92</v>
      </c>
      <c r="D476" s="43" t="s">
        <v>67</v>
      </c>
      <c r="E476" s="43"/>
      <c r="F476" s="43" t="s">
        <v>336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183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194</v>
      </c>
      <c r="B478" s="42"/>
      <c r="C478" s="43" t="s">
        <v>92</v>
      </c>
      <c r="D478" s="43" t="s">
        <v>350</v>
      </c>
      <c r="E478" s="43"/>
      <c r="F478" s="43" t="s">
        <v>336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193</v>
      </c>
      <c r="B479" s="42"/>
      <c r="C479" s="43" t="s">
        <v>92</v>
      </c>
      <c r="D479" s="43" t="s">
        <v>351</v>
      </c>
      <c r="E479" s="43"/>
      <c r="F479" s="43" t="s">
        <v>336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336</v>
      </c>
      <c r="G480" s="65"/>
      <c r="H480" s="65"/>
      <c r="I480" s="65"/>
      <c r="J480" s="26"/>
    </row>
    <row r="481" spans="1:10" ht="15.75">
      <c r="A481" s="118" t="s">
        <v>195</v>
      </c>
      <c r="B481" s="42"/>
      <c r="C481" s="43" t="s">
        <v>92</v>
      </c>
      <c r="D481" s="43" t="s">
        <v>352</v>
      </c>
      <c r="E481" s="43"/>
      <c r="F481" s="43" t="s">
        <v>336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191</v>
      </c>
      <c r="B482" s="42"/>
      <c r="C482" s="43" t="s">
        <v>92</v>
      </c>
      <c r="D482" s="43" t="s">
        <v>353</v>
      </c>
      <c r="E482" s="43"/>
      <c r="F482" s="43" t="s">
        <v>336</v>
      </c>
      <c r="G482" s="65"/>
      <c r="H482" s="65"/>
      <c r="I482" s="65"/>
      <c r="J482" s="26"/>
    </row>
    <row r="483" spans="1:10" ht="15.75">
      <c r="A483" s="118" t="s">
        <v>190</v>
      </c>
      <c r="B483" s="42"/>
      <c r="C483" s="43" t="s">
        <v>92</v>
      </c>
      <c r="D483" s="43" t="s">
        <v>354</v>
      </c>
      <c r="E483" s="43"/>
      <c r="F483" s="43" t="s">
        <v>336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196</v>
      </c>
      <c r="B484" s="42"/>
      <c r="C484" s="43" t="s">
        <v>92</v>
      </c>
      <c r="D484" s="43" t="s">
        <v>355</v>
      </c>
      <c r="E484" s="43"/>
      <c r="F484" s="43" t="s">
        <v>336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197</v>
      </c>
      <c r="B485" s="42"/>
      <c r="C485" s="43" t="s">
        <v>92</v>
      </c>
      <c r="D485" s="43" t="s">
        <v>356</v>
      </c>
      <c r="E485" s="45"/>
      <c r="F485" s="43" t="s">
        <v>336</v>
      </c>
      <c r="G485" s="65">
        <v>100000</v>
      </c>
      <c r="H485" s="65"/>
      <c r="I485" s="65"/>
      <c r="J485" s="26"/>
    </row>
    <row r="486" spans="1:10" ht="18" customHeight="1">
      <c r="A486" s="119" t="s">
        <v>189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210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2096682.9900000002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161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2096682.9900000002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162</v>
      </c>
      <c r="B494" s="21" t="s">
        <v>48</v>
      </c>
      <c r="C494" s="22">
        <v>111</v>
      </c>
      <c r="D494" s="29">
        <v>211</v>
      </c>
      <c r="E494" s="24"/>
      <c r="F494" s="3"/>
      <c r="G494" s="65">
        <v>1610355.6</v>
      </c>
      <c r="H494" s="65"/>
      <c r="I494" s="65"/>
      <c r="J494" s="33" t="s">
        <v>47</v>
      </c>
    </row>
    <row r="495" spans="1:10" ht="20.25" customHeight="1">
      <c r="A495" s="118" t="s">
        <v>207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163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360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165</v>
      </c>
      <c r="B498" s="21" t="s">
        <v>51</v>
      </c>
      <c r="C498" s="22">
        <v>119</v>
      </c>
      <c r="D498" s="29">
        <v>213</v>
      </c>
      <c r="E498" s="24"/>
      <c r="F498" s="3"/>
      <c r="G498" s="65">
        <v>486327.39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166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167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168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169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170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171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172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357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173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174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358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175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176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177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178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179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180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181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182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183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184</v>
      </c>
      <c r="B536" s="49">
        <v>2641</v>
      </c>
      <c r="C536" s="43" t="s">
        <v>92</v>
      </c>
      <c r="D536" s="43" t="s">
        <v>340</v>
      </c>
      <c r="E536" s="43"/>
      <c r="F536" s="43" t="s">
        <v>336</v>
      </c>
      <c r="G536" s="65"/>
      <c r="H536" s="65"/>
      <c r="I536" s="65"/>
      <c r="J536" s="26"/>
    </row>
    <row r="537" spans="1:10" ht="15.75">
      <c r="A537" s="118"/>
      <c r="B537" s="94"/>
      <c r="C537" s="43"/>
      <c r="D537" s="43" t="s">
        <v>342</v>
      </c>
      <c r="E537" s="43"/>
      <c r="F537" s="43" t="s">
        <v>336</v>
      </c>
      <c r="G537" s="65"/>
      <c r="H537" s="65"/>
      <c r="I537" s="65"/>
      <c r="J537" s="26"/>
    </row>
    <row r="538" spans="1:10" ht="15.75">
      <c r="A538" s="118" t="s">
        <v>185</v>
      </c>
      <c r="B538" s="42" t="s">
        <v>123</v>
      </c>
      <c r="C538" s="43" t="s">
        <v>92</v>
      </c>
      <c r="D538" s="43" t="s">
        <v>343</v>
      </c>
      <c r="E538" s="43"/>
      <c r="F538" s="43" t="s">
        <v>336</v>
      </c>
      <c r="G538" s="65"/>
      <c r="H538" s="65"/>
      <c r="I538" s="65"/>
      <c r="J538" s="26"/>
    </row>
    <row r="539" spans="1:10" ht="15.75">
      <c r="A539" s="118"/>
      <c r="B539" s="94"/>
      <c r="C539" s="43" t="s">
        <v>92</v>
      </c>
      <c r="D539" s="43"/>
      <c r="E539" s="43"/>
      <c r="F539" s="43" t="s">
        <v>336</v>
      </c>
      <c r="G539" s="65"/>
      <c r="H539" s="65"/>
      <c r="I539" s="65"/>
      <c r="J539" s="26"/>
    </row>
    <row r="540" spans="1:10" ht="15.75">
      <c r="A540" s="118" t="s">
        <v>186</v>
      </c>
      <c r="B540" s="95" t="s">
        <v>124</v>
      </c>
      <c r="C540" s="57" t="s">
        <v>92</v>
      </c>
      <c r="D540" s="57" t="s">
        <v>345</v>
      </c>
      <c r="E540" s="57"/>
      <c r="F540" s="43" t="s">
        <v>336</v>
      </c>
      <c r="G540" s="65"/>
      <c r="H540" s="65"/>
      <c r="I540" s="65"/>
      <c r="J540" s="26"/>
    </row>
    <row r="541" spans="1:10" ht="15.75">
      <c r="A541" s="118" t="s">
        <v>187</v>
      </c>
      <c r="B541" s="42" t="s">
        <v>125</v>
      </c>
      <c r="C541" s="43" t="s">
        <v>92</v>
      </c>
      <c r="D541" s="43" t="s">
        <v>347</v>
      </c>
      <c r="E541" s="43"/>
      <c r="F541" s="43" t="s">
        <v>336</v>
      </c>
      <c r="G541" s="65"/>
      <c r="H541" s="65"/>
      <c r="I541" s="65"/>
      <c r="J541" s="26"/>
    </row>
    <row r="542" spans="1:10" ht="15.75">
      <c r="A542" s="118" t="s">
        <v>188</v>
      </c>
      <c r="B542" s="42" t="s">
        <v>126</v>
      </c>
      <c r="C542" s="43" t="s">
        <v>92</v>
      </c>
      <c r="D542" s="43"/>
      <c r="E542" s="43"/>
      <c r="F542" s="43" t="s">
        <v>336</v>
      </c>
      <c r="G542" s="65"/>
      <c r="H542" s="65"/>
      <c r="I542" s="65"/>
      <c r="J542" s="26"/>
    </row>
    <row r="543" spans="1:10" ht="15.75">
      <c r="A543" s="119" t="s">
        <v>224</v>
      </c>
      <c r="B543" s="42"/>
      <c r="C543" s="43" t="s">
        <v>92</v>
      </c>
      <c r="D543" s="43" t="s">
        <v>115</v>
      </c>
      <c r="E543" s="43"/>
      <c r="F543" s="43" t="s">
        <v>336</v>
      </c>
      <c r="G543" s="65"/>
      <c r="H543" s="65"/>
      <c r="I543" s="65"/>
      <c r="J543" s="26"/>
    </row>
    <row r="544" spans="1:10" ht="15.75">
      <c r="A544" s="119" t="s">
        <v>118</v>
      </c>
      <c r="B544" s="42"/>
      <c r="C544" s="43" t="s">
        <v>92</v>
      </c>
      <c r="D544" s="43" t="s">
        <v>116</v>
      </c>
      <c r="E544" s="43"/>
      <c r="F544" s="43" t="s">
        <v>336</v>
      </c>
      <c r="G544" s="65"/>
      <c r="H544" s="65"/>
      <c r="I544" s="65"/>
      <c r="J544" s="26"/>
    </row>
    <row r="545" spans="1:10" ht="15.75">
      <c r="A545" s="118" t="s">
        <v>192</v>
      </c>
      <c r="B545" s="42" t="s">
        <v>127</v>
      </c>
      <c r="C545" s="43" t="s">
        <v>92</v>
      </c>
      <c r="D545" s="43" t="s">
        <v>67</v>
      </c>
      <c r="E545" s="43"/>
      <c r="F545" s="43" t="s">
        <v>336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183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194</v>
      </c>
      <c r="B547" s="42"/>
      <c r="C547" s="43" t="s">
        <v>92</v>
      </c>
      <c r="D547" s="43" t="s">
        <v>350</v>
      </c>
      <c r="E547" s="43"/>
      <c r="F547" s="43" t="s">
        <v>336</v>
      </c>
      <c r="G547" s="65"/>
      <c r="H547" s="65"/>
      <c r="I547" s="65"/>
      <c r="J547" s="26"/>
    </row>
    <row r="548" spans="1:10" ht="15.75">
      <c r="A548" s="118" t="s">
        <v>193</v>
      </c>
      <c r="B548" s="42"/>
      <c r="C548" s="43" t="s">
        <v>92</v>
      </c>
      <c r="D548" s="43" t="s">
        <v>351</v>
      </c>
      <c r="E548" s="43"/>
      <c r="F548" s="43" t="s">
        <v>336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336</v>
      </c>
      <c r="G549" s="65"/>
      <c r="H549" s="65"/>
      <c r="I549" s="65"/>
      <c r="J549" s="26"/>
    </row>
    <row r="550" spans="1:10" ht="15.75">
      <c r="A550" s="118" t="s">
        <v>195</v>
      </c>
      <c r="B550" s="42"/>
      <c r="C550" s="43" t="s">
        <v>92</v>
      </c>
      <c r="D550" s="43" t="s">
        <v>352</v>
      </c>
      <c r="E550" s="43"/>
      <c r="F550" s="43" t="s">
        <v>336</v>
      </c>
      <c r="G550" s="65"/>
      <c r="H550" s="65"/>
      <c r="I550" s="65"/>
      <c r="J550" s="26"/>
    </row>
    <row r="551" spans="1:10" ht="15.75">
      <c r="A551" s="118" t="s">
        <v>191</v>
      </c>
      <c r="B551" s="42"/>
      <c r="C551" s="43" t="s">
        <v>92</v>
      </c>
      <c r="D551" s="43" t="s">
        <v>353</v>
      </c>
      <c r="E551" s="43"/>
      <c r="F551" s="43" t="s">
        <v>336</v>
      </c>
      <c r="G551" s="65"/>
      <c r="H551" s="65"/>
      <c r="I551" s="65"/>
      <c r="J551" s="26"/>
    </row>
    <row r="552" spans="1:10" ht="15.75">
      <c r="A552" s="118" t="s">
        <v>190</v>
      </c>
      <c r="B552" s="42"/>
      <c r="C552" s="43" t="s">
        <v>92</v>
      </c>
      <c r="D552" s="43" t="s">
        <v>354</v>
      </c>
      <c r="E552" s="43"/>
      <c r="F552" s="43" t="s">
        <v>336</v>
      </c>
      <c r="G552" s="65"/>
      <c r="H552" s="65"/>
      <c r="I552" s="65"/>
      <c r="J552" s="26"/>
    </row>
    <row r="553" spans="1:10" ht="15.75">
      <c r="A553" s="118" t="s">
        <v>196</v>
      </c>
      <c r="B553" s="42"/>
      <c r="C553" s="43" t="s">
        <v>92</v>
      </c>
      <c r="D553" s="43" t="s">
        <v>355</v>
      </c>
      <c r="E553" s="43"/>
      <c r="F553" s="43" t="s">
        <v>336</v>
      </c>
      <c r="G553" s="65"/>
      <c r="H553" s="65"/>
      <c r="I553" s="65"/>
      <c r="J553" s="26"/>
    </row>
    <row r="554" spans="1:10" ht="15.75">
      <c r="A554" s="118" t="s">
        <v>197</v>
      </c>
      <c r="B554" s="42"/>
      <c r="C554" s="43" t="s">
        <v>92</v>
      </c>
      <c r="D554" s="43" t="s">
        <v>356</v>
      </c>
      <c r="E554" s="45"/>
      <c r="F554" s="43" t="s">
        <v>336</v>
      </c>
      <c r="G554" s="65"/>
      <c r="H554" s="65"/>
      <c r="I554" s="65"/>
      <c r="J554" s="26"/>
    </row>
    <row r="555" spans="1:10" ht="18" customHeight="1">
      <c r="A555" s="119" t="s">
        <v>189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213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100000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161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162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207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163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360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165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166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167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168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169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170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171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172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357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173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174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358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175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176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177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178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100000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179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180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181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182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100000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183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184</v>
      </c>
      <c r="B605" s="49">
        <v>2641</v>
      </c>
      <c r="C605" s="43" t="s">
        <v>92</v>
      </c>
      <c r="D605" s="43" t="s">
        <v>340</v>
      </c>
      <c r="E605" s="43"/>
      <c r="F605" s="43" t="s">
        <v>336</v>
      </c>
      <c r="G605" s="65"/>
      <c r="H605" s="65"/>
      <c r="I605" s="65"/>
      <c r="J605" s="26"/>
    </row>
    <row r="606" spans="1:10" ht="15.75">
      <c r="A606" s="118"/>
      <c r="B606" s="94"/>
      <c r="C606" s="43"/>
      <c r="D606" s="43" t="s">
        <v>342</v>
      </c>
      <c r="E606" s="43"/>
      <c r="F606" s="43" t="s">
        <v>336</v>
      </c>
      <c r="G606" s="65"/>
      <c r="H606" s="65"/>
      <c r="I606" s="65"/>
      <c r="J606" s="26"/>
    </row>
    <row r="607" spans="1:10" ht="15.75">
      <c r="A607" s="118" t="s">
        <v>185</v>
      </c>
      <c r="B607" s="42" t="s">
        <v>123</v>
      </c>
      <c r="C607" s="43" t="s">
        <v>92</v>
      </c>
      <c r="D607" s="43" t="s">
        <v>343</v>
      </c>
      <c r="E607" s="43"/>
      <c r="F607" s="43" t="s">
        <v>336</v>
      </c>
      <c r="G607" s="65"/>
      <c r="H607" s="65"/>
      <c r="I607" s="65"/>
      <c r="J607" s="26"/>
    </row>
    <row r="608" spans="1:10" ht="15.75">
      <c r="A608" s="118"/>
      <c r="B608" s="94"/>
      <c r="C608" s="43" t="s">
        <v>92</v>
      </c>
      <c r="D608" s="43"/>
      <c r="E608" s="43"/>
      <c r="F608" s="43" t="s">
        <v>336</v>
      </c>
      <c r="G608" s="65"/>
      <c r="H608" s="65"/>
      <c r="I608" s="65"/>
      <c r="J608" s="26"/>
    </row>
    <row r="609" spans="1:10" ht="15.75">
      <c r="A609" s="118" t="s">
        <v>186</v>
      </c>
      <c r="B609" s="95" t="s">
        <v>124</v>
      </c>
      <c r="C609" s="57" t="s">
        <v>92</v>
      </c>
      <c r="D609" s="57" t="s">
        <v>345</v>
      </c>
      <c r="E609" s="57"/>
      <c r="F609" s="43" t="s">
        <v>336</v>
      </c>
      <c r="G609" s="65">
        <v>100000</v>
      </c>
      <c r="H609" s="65"/>
      <c r="I609" s="65"/>
      <c r="J609" s="26"/>
    </row>
    <row r="610" spans="1:10" ht="15.75">
      <c r="A610" s="118" t="s">
        <v>187</v>
      </c>
      <c r="B610" s="42" t="s">
        <v>125</v>
      </c>
      <c r="C610" s="43" t="s">
        <v>92</v>
      </c>
      <c r="D610" s="43" t="s">
        <v>347</v>
      </c>
      <c r="E610" s="43"/>
      <c r="F610" s="43" t="s">
        <v>336</v>
      </c>
      <c r="G610" s="65"/>
      <c r="H610" s="65"/>
      <c r="I610" s="65"/>
      <c r="J610" s="26"/>
    </row>
    <row r="611" spans="1:10" ht="15.75">
      <c r="A611" s="118" t="s">
        <v>188</v>
      </c>
      <c r="B611" s="42" t="s">
        <v>126</v>
      </c>
      <c r="C611" s="43" t="s">
        <v>92</v>
      </c>
      <c r="D611" s="43"/>
      <c r="E611" s="43"/>
      <c r="F611" s="43" t="s">
        <v>336</v>
      </c>
      <c r="G611" s="65"/>
      <c r="H611" s="65"/>
      <c r="I611" s="65"/>
      <c r="J611" s="26"/>
    </row>
    <row r="612" spans="1:10" ht="15.75">
      <c r="A612" s="119" t="s">
        <v>224</v>
      </c>
      <c r="B612" s="42"/>
      <c r="C612" s="43" t="s">
        <v>92</v>
      </c>
      <c r="D612" s="43" t="s">
        <v>115</v>
      </c>
      <c r="E612" s="43"/>
      <c r="F612" s="43" t="s">
        <v>336</v>
      </c>
      <c r="G612" s="65"/>
      <c r="H612" s="65"/>
      <c r="I612" s="65"/>
      <c r="J612" s="26"/>
    </row>
    <row r="613" spans="1:10" ht="15.75">
      <c r="A613" s="119" t="s">
        <v>118</v>
      </c>
      <c r="B613" s="42"/>
      <c r="C613" s="43" t="s">
        <v>92</v>
      </c>
      <c r="D613" s="43" t="s">
        <v>116</v>
      </c>
      <c r="E613" s="43"/>
      <c r="F613" s="43" t="s">
        <v>336</v>
      </c>
      <c r="G613" s="65"/>
      <c r="H613" s="65"/>
      <c r="I613" s="65"/>
      <c r="J613" s="26"/>
    </row>
    <row r="614" spans="1:10" ht="15.75">
      <c r="A614" s="118" t="s">
        <v>192</v>
      </c>
      <c r="B614" s="42" t="s">
        <v>127</v>
      </c>
      <c r="C614" s="43" t="s">
        <v>92</v>
      </c>
      <c r="D614" s="43" t="s">
        <v>67</v>
      </c>
      <c r="E614" s="43"/>
      <c r="F614" s="43" t="s">
        <v>336</v>
      </c>
      <c r="G614" s="65">
        <f>SUM(G616:G623)</f>
        <v>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183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194</v>
      </c>
      <c r="B616" s="42"/>
      <c r="C616" s="43" t="s">
        <v>92</v>
      </c>
      <c r="D616" s="43" t="s">
        <v>350</v>
      </c>
      <c r="E616" s="43"/>
      <c r="F616" s="43" t="s">
        <v>336</v>
      </c>
      <c r="G616" s="65"/>
      <c r="H616" s="65"/>
      <c r="I616" s="65"/>
      <c r="J616" s="26"/>
    </row>
    <row r="617" spans="1:10" ht="15.75">
      <c r="A617" s="118" t="s">
        <v>193</v>
      </c>
      <c r="B617" s="42"/>
      <c r="C617" s="43" t="s">
        <v>92</v>
      </c>
      <c r="D617" s="43" t="s">
        <v>351</v>
      </c>
      <c r="E617" s="43"/>
      <c r="F617" s="43" t="s">
        <v>336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336</v>
      </c>
      <c r="G618" s="65"/>
      <c r="H618" s="65"/>
      <c r="I618" s="65"/>
      <c r="J618" s="26"/>
    </row>
    <row r="619" spans="1:10" ht="15.75">
      <c r="A619" s="118" t="s">
        <v>195</v>
      </c>
      <c r="B619" s="42"/>
      <c r="C619" s="43" t="s">
        <v>92</v>
      </c>
      <c r="D619" s="43" t="s">
        <v>352</v>
      </c>
      <c r="E619" s="43"/>
      <c r="F619" s="43" t="s">
        <v>336</v>
      </c>
      <c r="G619" s="65"/>
      <c r="H619" s="65"/>
      <c r="I619" s="65"/>
      <c r="J619" s="26"/>
    </row>
    <row r="620" spans="1:10" ht="15.75">
      <c r="A620" s="118" t="s">
        <v>191</v>
      </c>
      <c r="B620" s="42"/>
      <c r="C620" s="43" t="s">
        <v>92</v>
      </c>
      <c r="D620" s="43" t="s">
        <v>353</v>
      </c>
      <c r="E620" s="43"/>
      <c r="F620" s="43" t="s">
        <v>336</v>
      </c>
      <c r="G620" s="65"/>
      <c r="H620" s="65"/>
      <c r="I620" s="65"/>
      <c r="J620" s="26"/>
    </row>
    <row r="621" spans="1:10" ht="15.75">
      <c r="A621" s="118" t="s">
        <v>190</v>
      </c>
      <c r="B621" s="42"/>
      <c r="C621" s="43" t="s">
        <v>92</v>
      </c>
      <c r="D621" s="43" t="s">
        <v>354</v>
      </c>
      <c r="E621" s="43"/>
      <c r="F621" s="43" t="s">
        <v>336</v>
      </c>
      <c r="G621" s="65"/>
      <c r="H621" s="65"/>
      <c r="I621" s="65"/>
      <c r="J621" s="26"/>
    </row>
    <row r="622" spans="1:10" ht="15.75">
      <c r="A622" s="118" t="s">
        <v>196</v>
      </c>
      <c r="B622" s="42"/>
      <c r="C622" s="43" t="s">
        <v>92</v>
      </c>
      <c r="D622" s="43" t="s">
        <v>355</v>
      </c>
      <c r="E622" s="43"/>
      <c r="F622" s="43" t="s">
        <v>336</v>
      </c>
      <c r="G622" s="65"/>
      <c r="H622" s="65"/>
      <c r="I622" s="65"/>
      <c r="J622" s="26"/>
    </row>
    <row r="623" spans="1:10" ht="15.75">
      <c r="A623" s="118" t="s">
        <v>197</v>
      </c>
      <c r="B623" s="42"/>
      <c r="C623" s="43" t="s">
        <v>92</v>
      </c>
      <c r="D623" s="43" t="s">
        <v>356</v>
      </c>
      <c r="E623" s="45"/>
      <c r="F623" s="43" t="s">
        <v>336</v>
      </c>
      <c r="G623" s="65"/>
      <c r="H623" s="65"/>
      <c r="I623" s="65"/>
      <c r="J623" s="26"/>
    </row>
    <row r="624" spans="1:10" ht="18" customHeight="1">
      <c r="A624" s="119" t="s">
        <v>189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69" customHeight="1" hidden="1">
      <c r="A628" s="140" t="s">
        <v>214</v>
      </c>
      <c r="B628" s="127" t="s">
        <v>45</v>
      </c>
      <c r="C628" s="128" t="s">
        <v>47</v>
      </c>
      <c r="D628" s="129"/>
      <c r="E628" s="129"/>
      <c r="F628" s="129"/>
      <c r="G628" s="130"/>
      <c r="H628" s="130"/>
      <c r="I628" s="130"/>
      <c r="J628" s="131"/>
    </row>
    <row r="629" spans="1:10" s="25" customFormat="1" ht="20.25" customHeight="1" hidden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 hidden="1">
      <c r="A630" s="117" t="s">
        <v>161</v>
      </c>
      <c r="B630" s="21" t="s">
        <v>46</v>
      </c>
      <c r="C630" s="22" t="s">
        <v>47</v>
      </c>
      <c r="D630" s="3"/>
      <c r="E630" s="3"/>
      <c r="F630" s="3"/>
      <c r="G630" s="65"/>
      <c r="H630" s="65"/>
      <c r="I630" s="65"/>
      <c r="J630" s="33" t="s">
        <v>47</v>
      </c>
    </row>
    <row r="631" spans="1:10" ht="15.75" hidden="1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 hidden="1">
      <c r="A632" s="117" t="s">
        <v>162</v>
      </c>
      <c r="B632" s="21" t="s">
        <v>48</v>
      </c>
      <c r="C632" s="22">
        <v>111</v>
      </c>
      <c r="D632" s="29"/>
      <c r="E632" s="24"/>
      <c r="F632" s="3"/>
      <c r="G632" s="65"/>
      <c r="H632" s="65"/>
      <c r="I632" s="65"/>
      <c r="J632" s="33" t="s">
        <v>47</v>
      </c>
    </row>
    <row r="633" spans="1:10" ht="20.25" customHeight="1" hidden="1">
      <c r="A633" s="118" t="s">
        <v>207</v>
      </c>
      <c r="B633" s="42" t="s">
        <v>48</v>
      </c>
      <c r="C633" s="22">
        <v>111</v>
      </c>
      <c r="D633" s="29"/>
      <c r="E633" s="24"/>
      <c r="F633" s="3"/>
      <c r="G633" s="65"/>
      <c r="H633" s="65"/>
      <c r="I633" s="65"/>
      <c r="J633" s="33"/>
    </row>
    <row r="634" spans="1:10" ht="15.75" hidden="1">
      <c r="A634" s="117" t="s">
        <v>163</v>
      </c>
      <c r="B634" s="21" t="s">
        <v>49</v>
      </c>
      <c r="C634" s="22">
        <v>112</v>
      </c>
      <c r="D634" s="29"/>
      <c r="E634" s="24"/>
      <c r="F634" s="3"/>
      <c r="G634" s="65"/>
      <c r="H634" s="65"/>
      <c r="I634" s="65"/>
      <c r="J634" s="33"/>
    </row>
    <row r="635" spans="1:10" ht="15.75" hidden="1">
      <c r="A635" s="117" t="s">
        <v>164</v>
      </c>
      <c r="B635" s="21" t="s">
        <v>50</v>
      </c>
      <c r="C635" s="22">
        <v>113</v>
      </c>
      <c r="D635" s="29"/>
      <c r="E635" s="29"/>
      <c r="F635" s="3"/>
      <c r="G635" s="87"/>
      <c r="H635" s="65"/>
      <c r="I635" s="65"/>
      <c r="J635" s="33" t="s">
        <v>47</v>
      </c>
    </row>
    <row r="636" spans="1:10" ht="33" customHeight="1" hidden="1">
      <c r="A636" s="117" t="s">
        <v>165</v>
      </c>
      <c r="B636" s="21" t="s">
        <v>51</v>
      </c>
      <c r="C636" s="22">
        <v>119</v>
      </c>
      <c r="D636" s="29"/>
      <c r="E636" s="24"/>
      <c r="F636" s="3"/>
      <c r="G636" s="65"/>
      <c r="H636" s="65"/>
      <c r="I636" s="65"/>
      <c r="J636" s="33" t="s">
        <v>47</v>
      </c>
    </row>
    <row r="637" spans="1:10" ht="15.75" hidden="1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 hidden="1">
      <c r="A638" s="117" t="s">
        <v>166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 hidden="1">
      <c r="A639" s="117" t="s">
        <v>167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 hidden="1">
      <c r="A640" s="117" t="s">
        <v>168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 hidden="1">
      <c r="A641" s="117" t="s">
        <v>169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 hidden="1">
      <c r="A642" s="117" t="s">
        <v>170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 hidden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 hidden="1">
      <c r="A644" s="117" t="s">
        <v>171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 hidden="1">
      <c r="A645" s="117" t="s">
        <v>172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 hidden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 hidden="1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 hidden="1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 hidden="1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 hidden="1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 hidden="1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 hidden="1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 hidden="1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 hidden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 hidden="1">
      <c r="A655" s="117" t="s">
        <v>6</v>
      </c>
      <c r="B655" s="21" t="s">
        <v>70</v>
      </c>
      <c r="C655" s="22">
        <v>850</v>
      </c>
      <c r="D655" s="30"/>
      <c r="E655" s="30"/>
      <c r="F655" s="3"/>
      <c r="G655" s="65"/>
      <c r="H655" s="65"/>
      <c r="I655" s="65"/>
      <c r="J655" s="33" t="s">
        <v>47</v>
      </c>
    </row>
    <row r="656" spans="1:10" ht="15.75" hidden="1">
      <c r="A656" s="81" t="s">
        <v>4</v>
      </c>
      <c r="B656" s="21"/>
      <c r="C656" s="22"/>
      <c r="D656" s="30"/>
      <c r="E656" s="30"/>
      <c r="F656" s="3"/>
      <c r="G656" s="87"/>
      <c r="H656" s="65"/>
      <c r="I656" s="65"/>
      <c r="J656" s="33"/>
    </row>
    <row r="657" spans="1:10" ht="15.75" hidden="1">
      <c r="A657" s="117" t="s">
        <v>173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 hidden="1">
      <c r="A658" s="117" t="s">
        <v>174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 hidden="1">
      <c r="A659" s="117" t="s">
        <v>122</v>
      </c>
      <c r="B659" s="120">
        <v>2330</v>
      </c>
      <c r="C659" s="120">
        <v>853</v>
      </c>
      <c r="D659" s="21"/>
      <c r="E659" s="24"/>
      <c r="F659" s="3"/>
      <c r="G659" s="65"/>
      <c r="H659" s="65"/>
      <c r="I659" s="65"/>
      <c r="J659" s="33"/>
    </row>
    <row r="660" spans="1:10" ht="23.25" customHeight="1" hidden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87"/>
      <c r="H660" s="87"/>
      <c r="I660" s="87"/>
      <c r="J660" s="33" t="s">
        <v>47</v>
      </c>
    </row>
    <row r="661" spans="1:10" ht="15.75" hidden="1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 hidden="1">
      <c r="A662" s="117" t="s">
        <v>175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 hidden="1">
      <c r="A663" s="117" t="s">
        <v>176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 hidden="1">
      <c r="A664" s="117" t="s">
        <v>177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 hidden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 hidden="1">
      <c r="A666" s="117" t="s">
        <v>178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 hidden="1">
      <c r="A667" s="81" t="s">
        <v>7</v>
      </c>
      <c r="B667" s="114" t="s">
        <v>82</v>
      </c>
      <c r="C667" s="60" t="s">
        <v>47</v>
      </c>
      <c r="D667" s="61"/>
      <c r="E667" s="61"/>
      <c r="F667" s="63"/>
      <c r="G667" s="121"/>
      <c r="H667" s="121"/>
      <c r="I667" s="121"/>
      <c r="J667" s="64"/>
    </row>
    <row r="668" spans="1:10" ht="15.75" hidden="1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 hidden="1">
      <c r="A669" s="117" t="s">
        <v>179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 hidden="1">
      <c r="A670" s="117" t="s">
        <v>180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 hidden="1">
      <c r="A671" s="117" t="s">
        <v>181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 hidden="1">
      <c r="A672" s="82" t="s">
        <v>182</v>
      </c>
      <c r="B672" s="93" t="s">
        <v>91</v>
      </c>
      <c r="C672" s="56" t="s">
        <v>92</v>
      </c>
      <c r="D672" s="56"/>
      <c r="E672" s="56"/>
      <c r="F672" s="47"/>
      <c r="G672" s="65"/>
      <c r="H672" s="65"/>
      <c r="I672" s="65"/>
      <c r="J672" s="33"/>
    </row>
    <row r="673" spans="1:10" ht="15.75" hidden="1">
      <c r="A673" s="82" t="s">
        <v>183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 hidden="1">
      <c r="A674" s="118" t="s">
        <v>184</v>
      </c>
      <c r="B674" s="49">
        <v>2641</v>
      </c>
      <c r="C674" s="43" t="s">
        <v>92</v>
      </c>
      <c r="D674" s="43"/>
      <c r="E674" s="43"/>
      <c r="F674" s="44"/>
      <c r="G674" s="65"/>
      <c r="H674" s="65"/>
      <c r="I674" s="65"/>
      <c r="J674" s="26"/>
    </row>
    <row r="675" spans="1:10" ht="15.75" hidden="1">
      <c r="A675" s="118"/>
      <c r="B675" s="94"/>
      <c r="C675" s="43"/>
      <c r="D675" s="43"/>
      <c r="E675" s="43"/>
      <c r="F675" s="44"/>
      <c r="G675" s="65"/>
      <c r="H675" s="65"/>
      <c r="I675" s="65"/>
      <c r="J675" s="26"/>
    </row>
    <row r="676" spans="1:10" ht="15.75" hidden="1">
      <c r="A676" s="118" t="s">
        <v>185</v>
      </c>
      <c r="B676" s="42" t="s">
        <v>123</v>
      </c>
      <c r="C676" s="43" t="s">
        <v>92</v>
      </c>
      <c r="D676" s="43"/>
      <c r="E676" s="43"/>
      <c r="F676" s="44"/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4"/>
      <c r="G677" s="65"/>
      <c r="H677" s="65"/>
      <c r="I677" s="65"/>
      <c r="J677" s="26"/>
    </row>
    <row r="678" spans="1:10" ht="15.75" hidden="1">
      <c r="A678" s="118" t="s">
        <v>186</v>
      </c>
      <c r="B678" s="95" t="s">
        <v>124</v>
      </c>
      <c r="C678" s="57" t="s">
        <v>92</v>
      </c>
      <c r="D678" s="57"/>
      <c r="E678" s="57"/>
      <c r="F678" s="48"/>
      <c r="G678" s="65"/>
      <c r="H678" s="65"/>
      <c r="I678" s="65"/>
      <c r="J678" s="26"/>
    </row>
    <row r="679" spans="1:10" ht="15.75" hidden="1">
      <c r="A679" s="118" t="s">
        <v>187</v>
      </c>
      <c r="B679" s="42" t="s">
        <v>125</v>
      </c>
      <c r="C679" s="43" t="s">
        <v>92</v>
      </c>
      <c r="D679" s="43"/>
      <c r="E679" s="43"/>
      <c r="F679" s="44"/>
      <c r="G679" s="65"/>
      <c r="H679" s="65"/>
      <c r="I679" s="65"/>
      <c r="J679" s="26"/>
    </row>
    <row r="680" spans="1:10" ht="15.75" hidden="1">
      <c r="A680" s="118" t="s">
        <v>188</v>
      </c>
      <c r="B680" s="42" t="s">
        <v>126</v>
      </c>
      <c r="C680" s="43" t="s">
        <v>92</v>
      </c>
      <c r="D680" s="43"/>
      <c r="E680" s="43"/>
      <c r="F680" s="44"/>
      <c r="G680" s="65"/>
      <c r="H680" s="65"/>
      <c r="I680" s="65"/>
      <c r="J680" s="26"/>
    </row>
    <row r="681" spans="1:10" ht="15.75" hidden="1">
      <c r="A681" s="119" t="s">
        <v>224</v>
      </c>
      <c r="B681" s="42"/>
      <c r="C681" s="43" t="s">
        <v>92</v>
      </c>
      <c r="D681" s="43" t="s">
        <v>115</v>
      </c>
      <c r="E681" s="43"/>
      <c r="F681" s="44">
        <v>120</v>
      </c>
      <c r="G681" s="65"/>
      <c r="H681" s="65"/>
      <c r="I681" s="65"/>
      <c r="J681" s="26"/>
    </row>
    <row r="682" spans="1:10" ht="15.75" hidden="1">
      <c r="A682" s="119" t="s">
        <v>118</v>
      </c>
      <c r="B682" s="42"/>
      <c r="C682" s="43" t="s">
        <v>92</v>
      </c>
      <c r="D682" s="43" t="s">
        <v>116</v>
      </c>
      <c r="E682" s="43"/>
      <c r="F682" s="44">
        <v>120</v>
      </c>
      <c r="G682" s="65"/>
      <c r="H682" s="65"/>
      <c r="I682" s="65"/>
      <c r="J682" s="26"/>
    </row>
    <row r="683" spans="1:10" ht="15.75" hidden="1">
      <c r="A683" s="118" t="s">
        <v>192</v>
      </c>
      <c r="B683" s="42" t="s">
        <v>127</v>
      </c>
      <c r="C683" s="43" t="s">
        <v>92</v>
      </c>
      <c r="D683" s="43"/>
      <c r="E683" s="43"/>
      <c r="F683" s="44"/>
      <c r="G683" s="65"/>
      <c r="H683" s="65"/>
      <c r="I683" s="65"/>
      <c r="J683" s="26"/>
    </row>
    <row r="684" spans="1:10" ht="15.75" hidden="1">
      <c r="A684" s="82" t="s">
        <v>183</v>
      </c>
      <c r="B684" s="42"/>
      <c r="C684" s="43" t="s">
        <v>92</v>
      </c>
      <c r="D684" s="43"/>
      <c r="E684" s="43"/>
      <c r="F684" s="44"/>
      <c r="G684" s="65"/>
      <c r="H684" s="65"/>
      <c r="I684" s="65"/>
      <c r="J684" s="26"/>
    </row>
    <row r="685" spans="1:10" ht="15.75" hidden="1">
      <c r="A685" s="118" t="s">
        <v>194</v>
      </c>
      <c r="B685" s="42"/>
      <c r="C685" s="43" t="s">
        <v>92</v>
      </c>
      <c r="D685" s="43"/>
      <c r="E685" s="43"/>
      <c r="F685" s="44"/>
      <c r="G685" s="65"/>
      <c r="H685" s="65"/>
      <c r="I685" s="65"/>
      <c r="J685" s="26"/>
    </row>
    <row r="686" spans="1:10" ht="15.75" hidden="1">
      <c r="A686" s="118" t="s">
        <v>193</v>
      </c>
      <c r="B686" s="42"/>
      <c r="C686" s="43" t="s">
        <v>92</v>
      </c>
      <c r="D686" s="43"/>
      <c r="E686" s="43"/>
      <c r="F686" s="44"/>
      <c r="G686" s="65"/>
      <c r="H686" s="65"/>
      <c r="I686" s="65"/>
      <c r="J686" s="26"/>
    </row>
    <row r="687" spans="1:10" ht="15.75" hidden="1">
      <c r="A687" s="82"/>
      <c r="B687" s="42"/>
      <c r="C687" s="43" t="s">
        <v>92</v>
      </c>
      <c r="D687" s="43"/>
      <c r="E687" s="43"/>
      <c r="F687" s="44"/>
      <c r="G687" s="65"/>
      <c r="H687" s="65"/>
      <c r="I687" s="65"/>
      <c r="J687" s="26"/>
    </row>
    <row r="688" spans="1:10" ht="15.75" hidden="1">
      <c r="A688" s="118" t="s">
        <v>195</v>
      </c>
      <c r="B688" s="42"/>
      <c r="C688" s="43" t="s">
        <v>92</v>
      </c>
      <c r="D688" s="43"/>
      <c r="E688" s="43"/>
      <c r="F688" s="44"/>
      <c r="G688" s="65"/>
      <c r="H688" s="65"/>
      <c r="I688" s="65"/>
      <c r="J688" s="26"/>
    </row>
    <row r="689" spans="1:10" ht="15.75" hidden="1">
      <c r="A689" s="118" t="s">
        <v>191</v>
      </c>
      <c r="B689" s="42"/>
      <c r="C689" s="43" t="s">
        <v>92</v>
      </c>
      <c r="D689" s="43"/>
      <c r="E689" s="43"/>
      <c r="F689" s="44"/>
      <c r="G689" s="65"/>
      <c r="H689" s="65"/>
      <c r="I689" s="65"/>
      <c r="J689" s="26"/>
    </row>
    <row r="690" spans="1:10" ht="15.75" hidden="1">
      <c r="A690" s="118" t="s">
        <v>190</v>
      </c>
      <c r="B690" s="42"/>
      <c r="C690" s="43" t="s">
        <v>92</v>
      </c>
      <c r="D690" s="43"/>
      <c r="E690" s="43"/>
      <c r="F690" s="44"/>
      <c r="G690" s="65"/>
      <c r="H690" s="65"/>
      <c r="I690" s="65"/>
      <c r="J690" s="26"/>
    </row>
    <row r="691" spans="1:10" ht="15.75" hidden="1">
      <c r="A691" s="118" t="s">
        <v>196</v>
      </c>
      <c r="B691" s="42"/>
      <c r="C691" s="43" t="s">
        <v>92</v>
      </c>
      <c r="D691" s="43"/>
      <c r="E691" s="43"/>
      <c r="F691" s="44"/>
      <c r="G691" s="65"/>
      <c r="H691" s="65"/>
      <c r="I691" s="65"/>
      <c r="J691" s="26"/>
    </row>
    <row r="692" spans="1:10" ht="15.75" hidden="1">
      <c r="A692" s="118" t="s">
        <v>197</v>
      </c>
      <c r="B692" s="42"/>
      <c r="C692" s="43" t="s">
        <v>92</v>
      </c>
      <c r="D692" s="45"/>
      <c r="E692" s="45"/>
      <c r="F692" s="46"/>
      <c r="G692" s="65"/>
      <c r="H692" s="65"/>
      <c r="I692" s="65"/>
      <c r="J692" s="26"/>
    </row>
    <row r="693" spans="1:10" ht="18" customHeight="1" hidden="1">
      <c r="A693" s="119" t="s">
        <v>189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 hidden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 hidden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 hidden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215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161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162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207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163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164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165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166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167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168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169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170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171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172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173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174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175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176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177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178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179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180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181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182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183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184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185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186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187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188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224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192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183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194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193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195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191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190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196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197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189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216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161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162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207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163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360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165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166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167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168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169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170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171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172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357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173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174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358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175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176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177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178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179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180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181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182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183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184</v>
      </c>
      <c r="B812" s="49">
        <v>2641</v>
      </c>
      <c r="C812" s="43" t="s">
        <v>92</v>
      </c>
      <c r="D812" s="43" t="s">
        <v>340</v>
      </c>
      <c r="E812" s="43"/>
      <c r="F812" s="43" t="s">
        <v>336</v>
      </c>
      <c r="G812" s="65"/>
      <c r="H812" s="65"/>
      <c r="I812" s="65"/>
      <c r="J812" s="26"/>
    </row>
    <row r="813" spans="1:10" ht="15.75">
      <c r="A813" s="118"/>
      <c r="B813" s="94"/>
      <c r="C813" s="43"/>
      <c r="D813" s="43" t="s">
        <v>342</v>
      </c>
      <c r="E813" s="43"/>
      <c r="F813" s="43" t="s">
        <v>336</v>
      </c>
      <c r="G813" s="65"/>
      <c r="H813" s="65"/>
      <c r="I813" s="65"/>
      <c r="J813" s="26"/>
    </row>
    <row r="814" spans="1:10" ht="15.75">
      <c r="A814" s="118" t="s">
        <v>185</v>
      </c>
      <c r="B814" s="42" t="s">
        <v>123</v>
      </c>
      <c r="C814" s="43" t="s">
        <v>92</v>
      </c>
      <c r="D814" s="43" t="s">
        <v>343</v>
      </c>
      <c r="E814" s="43"/>
      <c r="F814" s="43" t="s">
        <v>336</v>
      </c>
      <c r="G814" s="65"/>
      <c r="H814" s="65"/>
      <c r="I814" s="65"/>
      <c r="J814" s="26"/>
    </row>
    <row r="815" spans="1:10" ht="15.75">
      <c r="A815" s="118"/>
      <c r="B815" s="94"/>
      <c r="C815" s="43" t="s">
        <v>92</v>
      </c>
      <c r="D815" s="43"/>
      <c r="E815" s="43"/>
      <c r="F815" s="43" t="s">
        <v>336</v>
      </c>
      <c r="G815" s="65"/>
      <c r="H815" s="65"/>
      <c r="I815" s="65"/>
      <c r="J815" s="26"/>
    </row>
    <row r="816" spans="1:10" ht="15.75">
      <c r="A816" s="118" t="s">
        <v>186</v>
      </c>
      <c r="B816" s="95" t="s">
        <v>124</v>
      </c>
      <c r="C816" s="57" t="s">
        <v>92</v>
      </c>
      <c r="D816" s="57" t="s">
        <v>345</v>
      </c>
      <c r="E816" s="57"/>
      <c r="F816" s="43" t="s">
        <v>336</v>
      </c>
      <c r="G816" s="65"/>
      <c r="H816" s="65"/>
      <c r="I816" s="65"/>
      <c r="J816" s="26"/>
    </row>
    <row r="817" spans="1:10" ht="15.75">
      <c r="A817" s="118" t="s">
        <v>187</v>
      </c>
      <c r="B817" s="42" t="s">
        <v>125</v>
      </c>
      <c r="C817" s="43" t="s">
        <v>92</v>
      </c>
      <c r="D817" s="43" t="s">
        <v>347</v>
      </c>
      <c r="E817" s="43"/>
      <c r="F817" s="43" t="s">
        <v>336</v>
      </c>
      <c r="G817" s="65"/>
      <c r="H817" s="65"/>
      <c r="I817" s="65"/>
      <c r="J817" s="26"/>
    </row>
    <row r="818" spans="1:10" ht="15.75">
      <c r="A818" s="118" t="s">
        <v>188</v>
      </c>
      <c r="B818" s="42" t="s">
        <v>126</v>
      </c>
      <c r="C818" s="43" t="s">
        <v>92</v>
      </c>
      <c r="D818" s="43"/>
      <c r="E818" s="43"/>
      <c r="F818" s="43" t="s">
        <v>336</v>
      </c>
      <c r="G818" s="65"/>
      <c r="H818" s="65"/>
      <c r="I818" s="65"/>
      <c r="J818" s="26"/>
    </row>
    <row r="819" spans="1:10" ht="15.75">
      <c r="A819" s="119" t="s">
        <v>224</v>
      </c>
      <c r="B819" s="42"/>
      <c r="C819" s="43" t="s">
        <v>92</v>
      </c>
      <c r="D819" s="43" t="s">
        <v>115</v>
      </c>
      <c r="E819" s="43"/>
      <c r="F819" s="43" t="s">
        <v>336</v>
      </c>
      <c r="G819" s="65"/>
      <c r="H819" s="65"/>
      <c r="I819" s="65"/>
      <c r="J819" s="26"/>
    </row>
    <row r="820" spans="1:10" ht="15.75">
      <c r="A820" s="119" t="s">
        <v>118</v>
      </c>
      <c r="B820" s="42"/>
      <c r="C820" s="43" t="s">
        <v>92</v>
      </c>
      <c r="D820" s="43" t="s">
        <v>116</v>
      </c>
      <c r="E820" s="43"/>
      <c r="F820" s="43" t="s">
        <v>336</v>
      </c>
      <c r="G820" s="65">
        <v>153504</v>
      </c>
      <c r="H820" s="65"/>
      <c r="I820" s="65"/>
      <c r="J820" s="26"/>
    </row>
    <row r="821" spans="1:10" ht="15.75">
      <c r="A821" s="118" t="s">
        <v>192</v>
      </c>
      <c r="B821" s="42" t="s">
        <v>127</v>
      </c>
      <c r="C821" s="43" t="s">
        <v>92</v>
      </c>
      <c r="D821" s="43" t="s">
        <v>67</v>
      </c>
      <c r="E821" s="43"/>
      <c r="F821" s="43" t="s">
        <v>336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183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194</v>
      </c>
      <c r="B823" s="42"/>
      <c r="C823" s="43" t="s">
        <v>92</v>
      </c>
      <c r="D823" s="43" t="s">
        <v>350</v>
      </c>
      <c r="E823" s="43"/>
      <c r="F823" s="43" t="s">
        <v>336</v>
      </c>
      <c r="G823" s="65"/>
      <c r="H823" s="65"/>
      <c r="I823" s="65"/>
      <c r="J823" s="26"/>
    </row>
    <row r="824" spans="1:10" ht="15.75">
      <c r="A824" s="118" t="s">
        <v>193</v>
      </c>
      <c r="B824" s="42"/>
      <c r="C824" s="43" t="s">
        <v>92</v>
      </c>
      <c r="D824" s="43" t="s">
        <v>351</v>
      </c>
      <c r="E824" s="43"/>
      <c r="F824" s="43" t="s">
        <v>336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336</v>
      </c>
      <c r="G825" s="65"/>
      <c r="H825" s="65"/>
      <c r="I825" s="65"/>
      <c r="J825" s="26"/>
    </row>
    <row r="826" spans="1:10" ht="15.75">
      <c r="A826" s="118" t="s">
        <v>195</v>
      </c>
      <c r="B826" s="42"/>
      <c r="C826" s="43" t="s">
        <v>92</v>
      </c>
      <c r="D826" s="43" t="s">
        <v>352</v>
      </c>
      <c r="E826" s="43"/>
      <c r="F826" s="43" t="s">
        <v>336</v>
      </c>
      <c r="G826" s="65"/>
      <c r="H826" s="65"/>
      <c r="I826" s="65"/>
      <c r="J826" s="26"/>
    </row>
    <row r="827" spans="1:10" ht="15.75">
      <c r="A827" s="118" t="s">
        <v>191</v>
      </c>
      <c r="B827" s="42"/>
      <c r="C827" s="43" t="s">
        <v>92</v>
      </c>
      <c r="D827" s="43" t="s">
        <v>353</v>
      </c>
      <c r="E827" s="43"/>
      <c r="F827" s="43" t="s">
        <v>336</v>
      </c>
      <c r="G827" s="65"/>
      <c r="H827" s="65"/>
      <c r="I827" s="65"/>
      <c r="J827" s="26"/>
    </row>
    <row r="828" spans="1:10" ht="15.75">
      <c r="A828" s="118" t="s">
        <v>190</v>
      </c>
      <c r="B828" s="42"/>
      <c r="C828" s="43" t="s">
        <v>92</v>
      </c>
      <c r="D828" s="43" t="s">
        <v>354</v>
      </c>
      <c r="E828" s="43"/>
      <c r="F828" s="43" t="s">
        <v>336</v>
      </c>
      <c r="G828" s="65"/>
      <c r="H828" s="65"/>
      <c r="I828" s="65"/>
      <c r="J828" s="26"/>
    </row>
    <row r="829" spans="1:10" ht="15.75">
      <c r="A829" s="118" t="s">
        <v>196</v>
      </c>
      <c r="B829" s="42"/>
      <c r="C829" s="43" t="s">
        <v>92</v>
      </c>
      <c r="D829" s="43" t="s">
        <v>355</v>
      </c>
      <c r="E829" s="43"/>
      <c r="F829" s="43" t="s">
        <v>336</v>
      </c>
      <c r="G829" s="65"/>
      <c r="H829" s="65"/>
      <c r="I829" s="65"/>
      <c r="J829" s="26"/>
    </row>
    <row r="830" spans="1:10" ht="15.75">
      <c r="A830" s="118" t="s">
        <v>197</v>
      </c>
      <c r="B830" s="42"/>
      <c r="C830" s="43" t="s">
        <v>92</v>
      </c>
      <c r="D830" s="43" t="s">
        <v>356</v>
      </c>
      <c r="E830" s="45"/>
      <c r="F830" s="43" t="s">
        <v>336</v>
      </c>
      <c r="G830" s="65"/>
      <c r="H830" s="65"/>
      <c r="I830" s="65"/>
      <c r="J830" s="26"/>
    </row>
    <row r="831" spans="1:10" ht="18" customHeight="1">
      <c r="A831" s="119" t="s">
        <v>189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217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161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162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207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163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164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165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166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167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168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169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170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171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172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173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174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175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176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177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178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179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180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181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182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183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184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185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186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187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188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224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192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183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194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193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195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191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190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196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197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189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218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161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162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207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163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164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165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166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167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168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169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170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171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172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173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174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175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176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177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178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179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180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181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182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183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184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185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186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187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188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224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192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183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194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193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195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191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190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196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197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189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219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161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162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207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163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164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165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166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167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168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169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170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171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172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173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174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175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176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177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178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179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180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181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182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183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184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185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186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187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188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224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192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183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194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193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195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191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190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196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197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189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 hidden="1">
      <c r="A1042" s="141" t="s">
        <v>220</v>
      </c>
      <c r="B1042" s="127" t="s">
        <v>45</v>
      </c>
      <c r="C1042" s="128" t="s">
        <v>47</v>
      </c>
      <c r="D1042" s="129"/>
      <c r="E1042" s="129"/>
      <c r="F1042" s="129"/>
      <c r="G1042" s="130"/>
      <c r="H1042" s="130"/>
      <c r="I1042" s="130"/>
      <c r="J1042" s="131"/>
    </row>
    <row r="1043" spans="1:10" s="25" customFormat="1" ht="20.25" customHeight="1" hidden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 hidden="1">
      <c r="A1044" s="117" t="s">
        <v>161</v>
      </c>
      <c r="B1044" s="21" t="s">
        <v>46</v>
      </c>
      <c r="C1044" s="22" t="s">
        <v>47</v>
      </c>
      <c r="D1044" s="3"/>
      <c r="E1044" s="3"/>
      <c r="F1044" s="3"/>
      <c r="G1044" s="65"/>
      <c r="H1044" s="65"/>
      <c r="I1044" s="65"/>
      <c r="J1044" s="33" t="s">
        <v>47</v>
      </c>
    </row>
    <row r="1045" spans="1:10" ht="15.75" hidden="1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 hidden="1">
      <c r="A1046" s="117" t="s">
        <v>162</v>
      </c>
      <c r="B1046" s="21" t="s">
        <v>48</v>
      </c>
      <c r="C1046" s="22">
        <v>111</v>
      </c>
      <c r="D1046" s="29"/>
      <c r="E1046" s="24"/>
      <c r="F1046" s="3"/>
      <c r="G1046" s="65"/>
      <c r="H1046" s="65"/>
      <c r="I1046" s="65"/>
      <c r="J1046" s="33" t="s">
        <v>47</v>
      </c>
    </row>
    <row r="1047" spans="1:10" ht="20.25" customHeight="1" hidden="1">
      <c r="A1047" s="118" t="s">
        <v>207</v>
      </c>
      <c r="B1047" s="42" t="s">
        <v>48</v>
      </c>
      <c r="C1047" s="22">
        <v>111</v>
      </c>
      <c r="D1047" s="29"/>
      <c r="E1047" s="24"/>
      <c r="F1047" s="3"/>
      <c r="G1047" s="65"/>
      <c r="H1047" s="65"/>
      <c r="I1047" s="65"/>
      <c r="J1047" s="33"/>
    </row>
    <row r="1048" spans="1:10" ht="15.75" hidden="1">
      <c r="A1048" s="117" t="s">
        <v>163</v>
      </c>
      <c r="B1048" s="21" t="s">
        <v>49</v>
      </c>
      <c r="C1048" s="22">
        <v>112</v>
      </c>
      <c r="D1048" s="29"/>
      <c r="E1048" s="24"/>
      <c r="F1048" s="3"/>
      <c r="G1048" s="65"/>
      <c r="H1048" s="65"/>
      <c r="I1048" s="65"/>
      <c r="J1048" s="33"/>
    </row>
    <row r="1049" spans="1:10" ht="15.75" hidden="1">
      <c r="A1049" s="117" t="s">
        <v>164</v>
      </c>
      <c r="B1049" s="21" t="s">
        <v>50</v>
      </c>
      <c r="C1049" s="22">
        <v>113</v>
      </c>
      <c r="D1049" s="29"/>
      <c r="E1049" s="29"/>
      <c r="F1049" s="3"/>
      <c r="G1049" s="87"/>
      <c r="H1049" s="65"/>
      <c r="I1049" s="65"/>
      <c r="J1049" s="33" t="s">
        <v>47</v>
      </c>
    </row>
    <row r="1050" spans="1:10" ht="33" customHeight="1" hidden="1">
      <c r="A1050" s="117" t="s">
        <v>165</v>
      </c>
      <c r="B1050" s="21" t="s">
        <v>51</v>
      </c>
      <c r="C1050" s="22">
        <v>119</v>
      </c>
      <c r="D1050" s="29"/>
      <c r="E1050" s="24"/>
      <c r="F1050" s="3"/>
      <c r="G1050" s="65"/>
      <c r="H1050" s="65"/>
      <c r="I1050" s="65"/>
      <c r="J1050" s="33" t="s">
        <v>47</v>
      </c>
    </row>
    <row r="1051" spans="1:10" ht="15.75" hidden="1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 hidden="1">
      <c r="A1052" s="117" t="s">
        <v>166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 hidden="1">
      <c r="A1053" s="117" t="s">
        <v>167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 hidden="1">
      <c r="A1054" s="117" t="s">
        <v>168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 hidden="1">
      <c r="A1055" s="117" t="s">
        <v>169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 hidden="1">
      <c r="A1056" s="117" t="s">
        <v>170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 hidden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 hidden="1">
      <c r="A1058" s="117" t="s">
        <v>171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 hidden="1">
      <c r="A1059" s="117" t="s">
        <v>172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 hidden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 hidden="1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 hidden="1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 hidden="1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 hidden="1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 hidden="1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 hidden="1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 hidden="1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 hidden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 hidden="1">
      <c r="A1069" s="117" t="s">
        <v>6</v>
      </c>
      <c r="B1069" s="21" t="s">
        <v>70</v>
      </c>
      <c r="C1069" s="22">
        <v>850</v>
      </c>
      <c r="D1069" s="30"/>
      <c r="E1069" s="30"/>
      <c r="F1069" s="3"/>
      <c r="G1069" s="65"/>
      <c r="H1069" s="65"/>
      <c r="I1069" s="65"/>
      <c r="J1069" s="33" t="s">
        <v>47</v>
      </c>
    </row>
    <row r="1070" spans="1:10" ht="15.75" hidden="1">
      <c r="A1070" s="81" t="s">
        <v>4</v>
      </c>
      <c r="B1070" s="21"/>
      <c r="C1070" s="22"/>
      <c r="D1070" s="30"/>
      <c r="E1070" s="30"/>
      <c r="F1070" s="3"/>
      <c r="G1070" s="87"/>
      <c r="H1070" s="65"/>
      <c r="I1070" s="65"/>
      <c r="J1070" s="33"/>
    </row>
    <row r="1071" spans="1:10" ht="15.75" hidden="1">
      <c r="A1071" s="117" t="s">
        <v>173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 hidden="1">
      <c r="A1072" s="117" t="s">
        <v>174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 hidden="1">
      <c r="A1073" s="117" t="s">
        <v>122</v>
      </c>
      <c r="B1073" s="120">
        <v>2330</v>
      </c>
      <c r="C1073" s="120">
        <v>853</v>
      </c>
      <c r="D1073" s="21"/>
      <c r="E1073" s="24"/>
      <c r="F1073" s="3"/>
      <c r="G1073" s="65"/>
      <c r="H1073" s="65"/>
      <c r="I1073" s="65"/>
      <c r="J1073" s="33"/>
    </row>
    <row r="1074" spans="1:10" ht="23.25" customHeight="1" hidden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87"/>
      <c r="H1074" s="87"/>
      <c r="I1074" s="87"/>
      <c r="J1074" s="33" t="s">
        <v>47</v>
      </c>
    </row>
    <row r="1075" spans="1:10" ht="15.75" hidden="1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 hidden="1">
      <c r="A1076" s="117" t="s">
        <v>175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 hidden="1">
      <c r="A1077" s="117" t="s">
        <v>176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 hidden="1">
      <c r="A1078" s="117" t="s">
        <v>177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 hidden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 hidden="1">
      <c r="A1080" s="117" t="s">
        <v>178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 hidden="1">
      <c r="A1081" s="81" t="s">
        <v>7</v>
      </c>
      <c r="B1081" s="114" t="s">
        <v>82</v>
      </c>
      <c r="C1081" s="60" t="s">
        <v>47</v>
      </c>
      <c r="D1081" s="61"/>
      <c r="E1081" s="61"/>
      <c r="F1081" s="63"/>
      <c r="G1081" s="121"/>
      <c r="H1081" s="121"/>
      <c r="I1081" s="121"/>
      <c r="J1081" s="64"/>
    </row>
    <row r="1082" spans="1:10" ht="15.75" hidden="1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 hidden="1">
      <c r="A1083" s="117" t="s">
        <v>179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 hidden="1">
      <c r="A1084" s="117" t="s">
        <v>180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 hidden="1">
      <c r="A1085" s="117" t="s">
        <v>181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 hidden="1">
      <c r="A1086" s="82" t="s">
        <v>182</v>
      </c>
      <c r="B1086" s="93" t="s">
        <v>91</v>
      </c>
      <c r="C1086" s="56" t="s">
        <v>92</v>
      </c>
      <c r="D1086" s="56"/>
      <c r="E1086" s="56"/>
      <c r="F1086" s="47"/>
      <c r="G1086" s="65"/>
      <c r="H1086" s="65"/>
      <c r="I1086" s="65"/>
      <c r="J1086" s="33"/>
    </row>
    <row r="1087" spans="1:10" ht="15.75" hidden="1">
      <c r="A1087" s="82" t="s">
        <v>183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 hidden="1">
      <c r="A1088" s="118" t="s">
        <v>184</v>
      </c>
      <c r="B1088" s="49">
        <v>2641</v>
      </c>
      <c r="C1088" s="43" t="s">
        <v>92</v>
      </c>
      <c r="D1088" s="43"/>
      <c r="E1088" s="43"/>
      <c r="F1088" s="44"/>
      <c r="G1088" s="65"/>
      <c r="H1088" s="65"/>
      <c r="I1088" s="65"/>
      <c r="J1088" s="26"/>
    </row>
    <row r="1089" spans="1:10" ht="15.75" hidden="1">
      <c r="A1089" s="118"/>
      <c r="B1089" s="94"/>
      <c r="C1089" s="43"/>
      <c r="D1089" s="43"/>
      <c r="E1089" s="43"/>
      <c r="F1089" s="44"/>
      <c r="G1089" s="65"/>
      <c r="H1089" s="65"/>
      <c r="I1089" s="65"/>
      <c r="J1089" s="26"/>
    </row>
    <row r="1090" spans="1:10" ht="15.75" hidden="1">
      <c r="A1090" s="118" t="s">
        <v>185</v>
      </c>
      <c r="B1090" s="42" t="s">
        <v>123</v>
      </c>
      <c r="C1090" s="43" t="s">
        <v>92</v>
      </c>
      <c r="D1090" s="43"/>
      <c r="E1090" s="43"/>
      <c r="F1090" s="44"/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4"/>
      <c r="G1091" s="65"/>
      <c r="H1091" s="65"/>
      <c r="I1091" s="65"/>
      <c r="J1091" s="26"/>
    </row>
    <row r="1092" spans="1:10" ht="15.75" hidden="1">
      <c r="A1092" s="118" t="s">
        <v>186</v>
      </c>
      <c r="B1092" s="95" t="s">
        <v>124</v>
      </c>
      <c r="C1092" s="57" t="s">
        <v>92</v>
      </c>
      <c r="D1092" s="57"/>
      <c r="E1092" s="57"/>
      <c r="F1092" s="48"/>
      <c r="G1092" s="65"/>
      <c r="H1092" s="65"/>
      <c r="I1092" s="65"/>
      <c r="J1092" s="26"/>
    </row>
    <row r="1093" spans="1:10" ht="15.75" hidden="1">
      <c r="A1093" s="118" t="s">
        <v>187</v>
      </c>
      <c r="B1093" s="42" t="s">
        <v>125</v>
      </c>
      <c r="C1093" s="43" t="s">
        <v>92</v>
      </c>
      <c r="D1093" s="43"/>
      <c r="E1093" s="43"/>
      <c r="F1093" s="44"/>
      <c r="G1093" s="65"/>
      <c r="H1093" s="65"/>
      <c r="I1093" s="65"/>
      <c r="J1093" s="26"/>
    </row>
    <row r="1094" spans="1:10" ht="15.75" hidden="1">
      <c r="A1094" s="118" t="s">
        <v>188</v>
      </c>
      <c r="B1094" s="42" t="s">
        <v>126</v>
      </c>
      <c r="C1094" s="43" t="s">
        <v>92</v>
      </c>
      <c r="D1094" s="43"/>
      <c r="E1094" s="43"/>
      <c r="F1094" s="44"/>
      <c r="G1094" s="65"/>
      <c r="H1094" s="65"/>
      <c r="I1094" s="65"/>
      <c r="J1094" s="26"/>
    </row>
    <row r="1095" spans="1:10" ht="15.75" hidden="1">
      <c r="A1095" s="119" t="s">
        <v>224</v>
      </c>
      <c r="B1095" s="42"/>
      <c r="C1095" s="43" t="s">
        <v>92</v>
      </c>
      <c r="D1095" s="43" t="s">
        <v>115</v>
      </c>
      <c r="E1095" s="43"/>
      <c r="F1095" s="44">
        <v>120</v>
      </c>
      <c r="G1095" s="65"/>
      <c r="H1095" s="65"/>
      <c r="I1095" s="65"/>
      <c r="J1095" s="26"/>
    </row>
    <row r="1096" spans="1:10" ht="15.75" hidden="1">
      <c r="A1096" s="119" t="s">
        <v>118</v>
      </c>
      <c r="B1096" s="42"/>
      <c r="C1096" s="43" t="s">
        <v>92</v>
      </c>
      <c r="D1096" s="43" t="s">
        <v>116</v>
      </c>
      <c r="E1096" s="43"/>
      <c r="F1096" s="44">
        <v>120</v>
      </c>
      <c r="G1096" s="65"/>
      <c r="H1096" s="65"/>
      <c r="I1096" s="65"/>
      <c r="J1096" s="26"/>
    </row>
    <row r="1097" spans="1:10" ht="15.75" hidden="1">
      <c r="A1097" s="118" t="s">
        <v>192</v>
      </c>
      <c r="B1097" s="42" t="s">
        <v>127</v>
      </c>
      <c r="C1097" s="43" t="s">
        <v>92</v>
      </c>
      <c r="D1097" s="43"/>
      <c r="E1097" s="43"/>
      <c r="F1097" s="44"/>
      <c r="G1097" s="65"/>
      <c r="H1097" s="65"/>
      <c r="I1097" s="65"/>
      <c r="J1097" s="26"/>
    </row>
    <row r="1098" spans="1:10" ht="15.75" hidden="1">
      <c r="A1098" s="82" t="s">
        <v>183</v>
      </c>
      <c r="B1098" s="42"/>
      <c r="C1098" s="43" t="s">
        <v>92</v>
      </c>
      <c r="D1098" s="43"/>
      <c r="E1098" s="43"/>
      <c r="F1098" s="44"/>
      <c r="G1098" s="65"/>
      <c r="H1098" s="65"/>
      <c r="I1098" s="65"/>
      <c r="J1098" s="26"/>
    </row>
    <row r="1099" spans="1:10" ht="15.75" hidden="1">
      <c r="A1099" s="118" t="s">
        <v>194</v>
      </c>
      <c r="B1099" s="42"/>
      <c r="C1099" s="43" t="s">
        <v>92</v>
      </c>
      <c r="D1099" s="43"/>
      <c r="E1099" s="43"/>
      <c r="F1099" s="44"/>
      <c r="G1099" s="65"/>
      <c r="H1099" s="65"/>
      <c r="I1099" s="65"/>
      <c r="J1099" s="26"/>
    </row>
    <row r="1100" spans="1:10" ht="15.75" hidden="1">
      <c r="A1100" s="118" t="s">
        <v>193</v>
      </c>
      <c r="B1100" s="42"/>
      <c r="C1100" s="43" t="s">
        <v>92</v>
      </c>
      <c r="D1100" s="43"/>
      <c r="E1100" s="43"/>
      <c r="F1100" s="44"/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4"/>
      <c r="G1101" s="65"/>
      <c r="H1101" s="65"/>
      <c r="I1101" s="65"/>
      <c r="J1101" s="26"/>
    </row>
    <row r="1102" spans="1:10" ht="15.75" hidden="1">
      <c r="A1102" s="118" t="s">
        <v>195</v>
      </c>
      <c r="B1102" s="42"/>
      <c r="C1102" s="43" t="s">
        <v>92</v>
      </c>
      <c r="D1102" s="43"/>
      <c r="E1102" s="43"/>
      <c r="F1102" s="44"/>
      <c r="G1102" s="65"/>
      <c r="H1102" s="65"/>
      <c r="I1102" s="65"/>
      <c r="J1102" s="26"/>
    </row>
    <row r="1103" spans="1:10" ht="15.75" hidden="1">
      <c r="A1103" s="118" t="s">
        <v>191</v>
      </c>
      <c r="B1103" s="42"/>
      <c r="C1103" s="43" t="s">
        <v>92</v>
      </c>
      <c r="D1103" s="43"/>
      <c r="E1103" s="43"/>
      <c r="F1103" s="44"/>
      <c r="G1103" s="65"/>
      <c r="H1103" s="65"/>
      <c r="I1103" s="65"/>
      <c r="J1103" s="26"/>
    </row>
    <row r="1104" spans="1:10" ht="15.75" hidden="1">
      <c r="A1104" s="118" t="s">
        <v>190</v>
      </c>
      <c r="B1104" s="42"/>
      <c r="C1104" s="43" t="s">
        <v>92</v>
      </c>
      <c r="D1104" s="43"/>
      <c r="E1104" s="43"/>
      <c r="F1104" s="44"/>
      <c r="G1104" s="65"/>
      <c r="H1104" s="65"/>
      <c r="I1104" s="65"/>
      <c r="J1104" s="26"/>
    </row>
    <row r="1105" spans="1:10" ht="15.75" hidden="1">
      <c r="A1105" s="118" t="s">
        <v>196</v>
      </c>
      <c r="B1105" s="42"/>
      <c r="C1105" s="43" t="s">
        <v>92</v>
      </c>
      <c r="D1105" s="43"/>
      <c r="E1105" s="43"/>
      <c r="F1105" s="44"/>
      <c r="G1105" s="65"/>
      <c r="H1105" s="65"/>
      <c r="I1105" s="65"/>
      <c r="J1105" s="26"/>
    </row>
    <row r="1106" spans="1:10" ht="15.75" hidden="1">
      <c r="A1106" s="118" t="s">
        <v>197</v>
      </c>
      <c r="B1106" s="42"/>
      <c r="C1106" s="43" t="s">
        <v>92</v>
      </c>
      <c r="D1106" s="45"/>
      <c r="E1106" s="45"/>
      <c r="F1106" s="46"/>
      <c r="G1106" s="65"/>
      <c r="H1106" s="65"/>
      <c r="I1106" s="65"/>
      <c r="J1106" s="26"/>
    </row>
    <row r="1107" spans="1:10" ht="18" customHeight="1" hidden="1">
      <c r="A1107" s="119" t="s">
        <v>189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 hidden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 hidden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 hidden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221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161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162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207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163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164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165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166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167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168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169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170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171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172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173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174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175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176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177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178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179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180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181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182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183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184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185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186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187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188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224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192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183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194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193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195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191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190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196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197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189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222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161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162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207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163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164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165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166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167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168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169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170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171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172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173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174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175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176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177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178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179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180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181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182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183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184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185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186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187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188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224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192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183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194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193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195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191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190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196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197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189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223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161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162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207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163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164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165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166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167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168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169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170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171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172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173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174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175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176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177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178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179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180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181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182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183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184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185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186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187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188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224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192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183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194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193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195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191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190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196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197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189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251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161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162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207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163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164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165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166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167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168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169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170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171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172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173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174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175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176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177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178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179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180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181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182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183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184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185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186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187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188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224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192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183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194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193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195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191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190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196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197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189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250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161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162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207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163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164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165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166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167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168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169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170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171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172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173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174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175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176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177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178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179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180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181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182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183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184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185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186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187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188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224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192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183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194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193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195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191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190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196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197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189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225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161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162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207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163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164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165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166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167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168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169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170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171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172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173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174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175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176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177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178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179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180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181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182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183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184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185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186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187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188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192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183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194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193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195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191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190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196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197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189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236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161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162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207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163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164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165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166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167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168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169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170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171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172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173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174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175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176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177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178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179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180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181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182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183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184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185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186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187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188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192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183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194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193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195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191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190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196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197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189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249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161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162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207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163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164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165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166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167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168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169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170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171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172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173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174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175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176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177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178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179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180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181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182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183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184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185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186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187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188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192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183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194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193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195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191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190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196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197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189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226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161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162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207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163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164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165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166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167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168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169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170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171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172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173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174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175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176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177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178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179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180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181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182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183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184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185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186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187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188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224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192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183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194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193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195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191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190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196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197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189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208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161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162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207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163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164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165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166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167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168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169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170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171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172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173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174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175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176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177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178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179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180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181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182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183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184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185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186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187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188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224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192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183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194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193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195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191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190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196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197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189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227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161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162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207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163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164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165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166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167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168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169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170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171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172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173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174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175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176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177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178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179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180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181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182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183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184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185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186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187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188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224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192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183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194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193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195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191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190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196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197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189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228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161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162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207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163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164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165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166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167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168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169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170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171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172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173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174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175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176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177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178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179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180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181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182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183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184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185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186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187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188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224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192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183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194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193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195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191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190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196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197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189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229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161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162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207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163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164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165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166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167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168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169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170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171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172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173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174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175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176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177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178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179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180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181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182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183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184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185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186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187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188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224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192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183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194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193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195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191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190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196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197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189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230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161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162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207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163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164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165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166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167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168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169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170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171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172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173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174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175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176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177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178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2" t="s">
        <v>7</v>
      </c>
      <c r="B2047" s="193" t="s">
        <v>82</v>
      </c>
      <c r="C2047" s="195" t="s">
        <v>47</v>
      </c>
      <c r="D2047" s="197"/>
      <c r="E2047" s="61"/>
      <c r="F2047" s="204"/>
      <c r="G2047" s="206"/>
      <c r="H2047" s="206"/>
      <c r="I2047" s="206"/>
      <c r="J2047" s="208"/>
    </row>
    <row r="2048" spans="1:10" ht="8.25" customHeight="1" hidden="1">
      <c r="A2048" s="192"/>
      <c r="B2048" s="194"/>
      <c r="C2048" s="196"/>
      <c r="D2048" s="198"/>
      <c r="E2048" s="62"/>
      <c r="F2048" s="205"/>
      <c r="G2048" s="207"/>
      <c r="H2048" s="207"/>
      <c r="I2048" s="207"/>
      <c r="J2048" s="209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179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180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181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182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183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184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185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186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187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188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224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192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183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194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193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195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191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190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196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197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189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231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161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162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207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163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360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165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166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167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168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169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170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171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172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357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173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174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358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175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176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177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178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179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180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181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182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183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184</v>
      </c>
      <c r="B2124" s="49">
        <v>2641</v>
      </c>
      <c r="C2124" s="43" t="s">
        <v>92</v>
      </c>
      <c r="D2124" s="43" t="s">
        <v>340</v>
      </c>
      <c r="E2124" s="43"/>
      <c r="F2124" s="43" t="s">
        <v>336</v>
      </c>
      <c r="G2124" s="65"/>
      <c r="H2124" s="65"/>
      <c r="I2124" s="65"/>
      <c r="J2124" s="26"/>
    </row>
    <row r="2125" spans="1:10" ht="15.75">
      <c r="A2125" s="118"/>
      <c r="B2125" s="94"/>
      <c r="C2125" s="43"/>
      <c r="D2125" s="43" t="s">
        <v>342</v>
      </c>
      <c r="E2125" s="43"/>
      <c r="F2125" s="43" t="s">
        <v>336</v>
      </c>
      <c r="G2125" s="65"/>
      <c r="H2125" s="65"/>
      <c r="I2125" s="65"/>
      <c r="J2125" s="26"/>
    </row>
    <row r="2126" spans="1:10" ht="15.75">
      <c r="A2126" s="118" t="s">
        <v>185</v>
      </c>
      <c r="B2126" s="42" t="s">
        <v>123</v>
      </c>
      <c r="C2126" s="43" t="s">
        <v>92</v>
      </c>
      <c r="D2126" s="43" t="s">
        <v>343</v>
      </c>
      <c r="E2126" s="43"/>
      <c r="F2126" s="43" t="s">
        <v>336</v>
      </c>
      <c r="G2126" s="65"/>
      <c r="H2126" s="65"/>
      <c r="I2126" s="65"/>
      <c r="J2126" s="26"/>
    </row>
    <row r="2127" spans="1:10" ht="15.75">
      <c r="A2127" s="118"/>
      <c r="B2127" s="94"/>
      <c r="C2127" s="43" t="s">
        <v>92</v>
      </c>
      <c r="D2127" s="43"/>
      <c r="E2127" s="43"/>
      <c r="F2127" s="43" t="s">
        <v>336</v>
      </c>
      <c r="G2127" s="65"/>
      <c r="H2127" s="65"/>
      <c r="I2127" s="65"/>
      <c r="J2127" s="26"/>
    </row>
    <row r="2128" spans="1:10" ht="15.75">
      <c r="A2128" s="118" t="s">
        <v>186</v>
      </c>
      <c r="B2128" s="95" t="s">
        <v>124</v>
      </c>
      <c r="C2128" s="57" t="s">
        <v>92</v>
      </c>
      <c r="D2128" s="57" t="s">
        <v>345</v>
      </c>
      <c r="E2128" s="57"/>
      <c r="F2128" s="43" t="s">
        <v>336</v>
      </c>
      <c r="G2128" s="65"/>
      <c r="H2128" s="65"/>
      <c r="I2128" s="65"/>
      <c r="J2128" s="26"/>
    </row>
    <row r="2129" spans="1:10" ht="15.75">
      <c r="A2129" s="118" t="s">
        <v>187</v>
      </c>
      <c r="B2129" s="42" t="s">
        <v>125</v>
      </c>
      <c r="C2129" s="43" t="s">
        <v>92</v>
      </c>
      <c r="D2129" s="43" t="s">
        <v>347</v>
      </c>
      <c r="E2129" s="43"/>
      <c r="F2129" s="43" t="s">
        <v>336</v>
      </c>
      <c r="G2129" s="65"/>
      <c r="H2129" s="65"/>
      <c r="I2129" s="65"/>
      <c r="J2129" s="26"/>
    </row>
    <row r="2130" spans="1:10" ht="15.75">
      <c r="A2130" s="118" t="s">
        <v>188</v>
      </c>
      <c r="B2130" s="42" t="s">
        <v>126</v>
      </c>
      <c r="C2130" s="43" t="s">
        <v>92</v>
      </c>
      <c r="D2130" s="43"/>
      <c r="E2130" s="43"/>
      <c r="F2130" s="43" t="s">
        <v>336</v>
      </c>
      <c r="G2130" s="65"/>
      <c r="H2130" s="65"/>
      <c r="I2130" s="65"/>
      <c r="J2130" s="26"/>
    </row>
    <row r="2131" spans="1:10" ht="15.75">
      <c r="A2131" s="119" t="s">
        <v>224</v>
      </c>
      <c r="B2131" s="42"/>
      <c r="C2131" s="43" t="s">
        <v>92</v>
      </c>
      <c r="D2131" s="43" t="s">
        <v>115</v>
      </c>
      <c r="E2131" s="43"/>
      <c r="F2131" s="43" t="s">
        <v>336</v>
      </c>
      <c r="G2131" s="65"/>
      <c r="H2131" s="65"/>
      <c r="I2131" s="65"/>
      <c r="J2131" s="26"/>
    </row>
    <row r="2132" spans="1:10" ht="15.75">
      <c r="A2132" s="119" t="s">
        <v>118</v>
      </c>
      <c r="B2132" s="42"/>
      <c r="C2132" s="43" t="s">
        <v>92</v>
      </c>
      <c r="D2132" s="43" t="s">
        <v>116</v>
      </c>
      <c r="E2132" s="43"/>
      <c r="F2132" s="43" t="s">
        <v>336</v>
      </c>
      <c r="G2132" s="65">
        <v>3050900</v>
      </c>
      <c r="H2132" s="65"/>
      <c r="I2132" s="65"/>
      <c r="J2132" s="26"/>
    </row>
    <row r="2133" spans="1:10" ht="15.75">
      <c r="A2133" s="118" t="s">
        <v>192</v>
      </c>
      <c r="B2133" s="42" t="s">
        <v>127</v>
      </c>
      <c r="C2133" s="43" t="s">
        <v>92</v>
      </c>
      <c r="D2133" s="43" t="s">
        <v>67</v>
      </c>
      <c r="E2133" s="43"/>
      <c r="F2133" s="43" t="s">
        <v>336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183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194</v>
      </c>
      <c r="B2135" s="42"/>
      <c r="C2135" s="43" t="s">
        <v>92</v>
      </c>
      <c r="D2135" s="43" t="s">
        <v>350</v>
      </c>
      <c r="E2135" s="43"/>
      <c r="F2135" s="43" t="s">
        <v>336</v>
      </c>
      <c r="G2135" s="65"/>
      <c r="H2135" s="65"/>
      <c r="I2135" s="65"/>
      <c r="J2135" s="26"/>
    </row>
    <row r="2136" spans="1:10" ht="15.75">
      <c r="A2136" s="118" t="s">
        <v>193</v>
      </c>
      <c r="B2136" s="42"/>
      <c r="C2136" s="43" t="s">
        <v>92</v>
      </c>
      <c r="D2136" s="43" t="s">
        <v>351</v>
      </c>
      <c r="E2136" s="43"/>
      <c r="F2136" s="43" t="s">
        <v>336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336</v>
      </c>
      <c r="G2137" s="65"/>
      <c r="H2137" s="65"/>
      <c r="I2137" s="65"/>
      <c r="J2137" s="26"/>
    </row>
    <row r="2138" spans="1:10" ht="15.75">
      <c r="A2138" s="118" t="s">
        <v>195</v>
      </c>
      <c r="B2138" s="42"/>
      <c r="C2138" s="43" t="s">
        <v>92</v>
      </c>
      <c r="D2138" s="43" t="s">
        <v>352</v>
      </c>
      <c r="E2138" s="43"/>
      <c r="F2138" s="43" t="s">
        <v>336</v>
      </c>
      <c r="G2138" s="65"/>
      <c r="H2138" s="65"/>
      <c r="I2138" s="65"/>
      <c r="J2138" s="26"/>
    </row>
    <row r="2139" spans="1:10" ht="15.75">
      <c r="A2139" s="118" t="s">
        <v>191</v>
      </c>
      <c r="B2139" s="42"/>
      <c r="C2139" s="43" t="s">
        <v>92</v>
      </c>
      <c r="D2139" s="43" t="s">
        <v>353</v>
      </c>
      <c r="E2139" s="43"/>
      <c r="F2139" s="43" t="s">
        <v>336</v>
      </c>
      <c r="G2139" s="65"/>
      <c r="H2139" s="65"/>
      <c r="I2139" s="65"/>
      <c r="J2139" s="26"/>
    </row>
    <row r="2140" spans="1:10" ht="15.75">
      <c r="A2140" s="118" t="s">
        <v>190</v>
      </c>
      <c r="B2140" s="42"/>
      <c r="C2140" s="43" t="s">
        <v>92</v>
      </c>
      <c r="D2140" s="43" t="s">
        <v>354</v>
      </c>
      <c r="E2140" s="43"/>
      <c r="F2140" s="43" t="s">
        <v>336</v>
      </c>
      <c r="G2140" s="65"/>
      <c r="H2140" s="65"/>
      <c r="I2140" s="65"/>
      <c r="J2140" s="26"/>
    </row>
    <row r="2141" spans="1:10" ht="15.75">
      <c r="A2141" s="118" t="s">
        <v>196</v>
      </c>
      <c r="B2141" s="42"/>
      <c r="C2141" s="43" t="s">
        <v>92</v>
      </c>
      <c r="D2141" s="43" t="s">
        <v>355</v>
      </c>
      <c r="E2141" s="43"/>
      <c r="F2141" s="43" t="s">
        <v>336</v>
      </c>
      <c r="G2141" s="65"/>
      <c r="H2141" s="65"/>
      <c r="I2141" s="65"/>
      <c r="J2141" s="26"/>
    </row>
    <row r="2142" spans="1:10" ht="15.75">
      <c r="A2142" s="118" t="s">
        <v>197</v>
      </c>
      <c r="B2142" s="42"/>
      <c r="C2142" s="43" t="s">
        <v>92</v>
      </c>
      <c r="D2142" s="43" t="s">
        <v>356</v>
      </c>
      <c r="E2142" s="45"/>
      <c r="F2142" s="43" t="s">
        <v>336</v>
      </c>
      <c r="G2142" s="65"/>
      <c r="H2142" s="65"/>
      <c r="I2142" s="65"/>
      <c r="J2142" s="26"/>
    </row>
    <row r="2143" spans="1:10" ht="18" customHeight="1">
      <c r="A2143" s="119" t="s">
        <v>189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232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161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162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207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163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360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165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166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167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168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169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170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171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172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357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173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174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358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175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176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177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178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179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180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181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182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183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184</v>
      </c>
      <c r="B2193" s="49">
        <v>2641</v>
      </c>
      <c r="C2193" s="43" t="s">
        <v>92</v>
      </c>
      <c r="D2193" s="43" t="s">
        <v>340</v>
      </c>
      <c r="E2193" s="43"/>
      <c r="F2193" s="43" t="s">
        <v>336</v>
      </c>
      <c r="G2193" s="65"/>
      <c r="H2193" s="65"/>
      <c r="I2193" s="65"/>
      <c r="J2193" s="26"/>
    </row>
    <row r="2194" spans="1:10" ht="15.75">
      <c r="A2194" s="118"/>
      <c r="B2194" s="94"/>
      <c r="C2194" s="43"/>
      <c r="D2194" s="43" t="s">
        <v>342</v>
      </c>
      <c r="E2194" s="43"/>
      <c r="F2194" s="43" t="s">
        <v>336</v>
      </c>
      <c r="G2194" s="65"/>
      <c r="H2194" s="65"/>
      <c r="I2194" s="65"/>
      <c r="J2194" s="26"/>
    </row>
    <row r="2195" spans="1:10" ht="15.75">
      <c r="A2195" s="118" t="s">
        <v>185</v>
      </c>
      <c r="B2195" s="42" t="s">
        <v>123</v>
      </c>
      <c r="C2195" s="43" t="s">
        <v>92</v>
      </c>
      <c r="D2195" s="43" t="s">
        <v>343</v>
      </c>
      <c r="E2195" s="43"/>
      <c r="F2195" s="43" t="s">
        <v>336</v>
      </c>
      <c r="G2195" s="65"/>
      <c r="H2195" s="65"/>
      <c r="I2195" s="65"/>
      <c r="J2195" s="26"/>
    </row>
    <row r="2196" spans="1:10" ht="15.75">
      <c r="A2196" s="118"/>
      <c r="B2196" s="94"/>
      <c r="C2196" s="43" t="s">
        <v>92</v>
      </c>
      <c r="D2196" s="43"/>
      <c r="E2196" s="43"/>
      <c r="F2196" s="43" t="s">
        <v>336</v>
      </c>
      <c r="G2196" s="65"/>
      <c r="H2196" s="65"/>
      <c r="I2196" s="65"/>
      <c r="J2196" s="26"/>
    </row>
    <row r="2197" spans="1:10" ht="15.75">
      <c r="A2197" s="118" t="s">
        <v>186</v>
      </c>
      <c r="B2197" s="95" t="s">
        <v>124</v>
      </c>
      <c r="C2197" s="57" t="s">
        <v>92</v>
      </c>
      <c r="D2197" s="57" t="s">
        <v>345</v>
      </c>
      <c r="E2197" s="57"/>
      <c r="F2197" s="43" t="s">
        <v>336</v>
      </c>
      <c r="G2197" s="65"/>
      <c r="H2197" s="65"/>
      <c r="I2197" s="65"/>
      <c r="J2197" s="26"/>
    </row>
    <row r="2198" spans="1:10" ht="15.75">
      <c r="A2198" s="118" t="s">
        <v>187</v>
      </c>
      <c r="B2198" s="42" t="s">
        <v>125</v>
      </c>
      <c r="C2198" s="43" t="s">
        <v>92</v>
      </c>
      <c r="D2198" s="43" t="s">
        <v>347</v>
      </c>
      <c r="E2198" s="43"/>
      <c r="F2198" s="43" t="s">
        <v>336</v>
      </c>
      <c r="G2198" s="65"/>
      <c r="H2198" s="65"/>
      <c r="I2198" s="65"/>
      <c r="J2198" s="26"/>
    </row>
    <row r="2199" spans="1:10" ht="15.75">
      <c r="A2199" s="118" t="s">
        <v>188</v>
      </c>
      <c r="B2199" s="42" t="s">
        <v>126</v>
      </c>
      <c r="C2199" s="43" t="s">
        <v>92</v>
      </c>
      <c r="D2199" s="43"/>
      <c r="E2199" s="43"/>
      <c r="F2199" s="43" t="s">
        <v>336</v>
      </c>
      <c r="G2199" s="65"/>
      <c r="H2199" s="65"/>
      <c r="I2199" s="65"/>
      <c r="J2199" s="26"/>
    </row>
    <row r="2200" spans="1:10" ht="15.75">
      <c r="A2200" s="119" t="s">
        <v>224</v>
      </c>
      <c r="B2200" s="42"/>
      <c r="C2200" s="43" t="s">
        <v>92</v>
      </c>
      <c r="D2200" s="43" t="s">
        <v>115</v>
      </c>
      <c r="E2200" s="43"/>
      <c r="F2200" s="43" t="s">
        <v>336</v>
      </c>
      <c r="G2200" s="65"/>
      <c r="H2200" s="65"/>
      <c r="I2200" s="65"/>
      <c r="J2200" s="26"/>
    </row>
    <row r="2201" spans="1:10" ht="15.75">
      <c r="A2201" s="119" t="s">
        <v>118</v>
      </c>
      <c r="B2201" s="42"/>
      <c r="C2201" s="43" t="s">
        <v>92</v>
      </c>
      <c r="D2201" s="43" t="s">
        <v>116</v>
      </c>
      <c r="E2201" s="43"/>
      <c r="F2201" s="43" t="s">
        <v>336</v>
      </c>
      <c r="G2201" s="65">
        <v>1400000</v>
      </c>
      <c r="H2201" s="65"/>
      <c r="I2201" s="65"/>
      <c r="J2201" s="26"/>
    </row>
    <row r="2202" spans="1:10" ht="15.75">
      <c r="A2202" s="118" t="s">
        <v>192</v>
      </c>
      <c r="B2202" s="42" t="s">
        <v>127</v>
      </c>
      <c r="C2202" s="43" t="s">
        <v>92</v>
      </c>
      <c r="D2202" s="43" t="s">
        <v>67</v>
      </c>
      <c r="E2202" s="43"/>
      <c r="F2202" s="43" t="s">
        <v>336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183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194</v>
      </c>
      <c r="B2204" s="42"/>
      <c r="C2204" s="43" t="s">
        <v>92</v>
      </c>
      <c r="D2204" s="43" t="s">
        <v>350</v>
      </c>
      <c r="E2204" s="43"/>
      <c r="F2204" s="43" t="s">
        <v>336</v>
      </c>
      <c r="G2204" s="65"/>
      <c r="H2204" s="65"/>
      <c r="I2204" s="65"/>
      <c r="J2204" s="26"/>
    </row>
    <row r="2205" spans="1:10" ht="15.75">
      <c r="A2205" s="118" t="s">
        <v>193</v>
      </c>
      <c r="B2205" s="42"/>
      <c r="C2205" s="43" t="s">
        <v>92</v>
      </c>
      <c r="D2205" s="43" t="s">
        <v>351</v>
      </c>
      <c r="E2205" s="43"/>
      <c r="F2205" s="43" t="s">
        <v>336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336</v>
      </c>
      <c r="G2206" s="65"/>
      <c r="H2206" s="65"/>
      <c r="I2206" s="65"/>
      <c r="J2206" s="26"/>
    </row>
    <row r="2207" spans="1:10" ht="15.75">
      <c r="A2207" s="118" t="s">
        <v>195</v>
      </c>
      <c r="B2207" s="42"/>
      <c r="C2207" s="43" t="s">
        <v>92</v>
      </c>
      <c r="D2207" s="43" t="s">
        <v>352</v>
      </c>
      <c r="E2207" s="43"/>
      <c r="F2207" s="43" t="s">
        <v>336</v>
      </c>
      <c r="G2207" s="65"/>
      <c r="H2207" s="65"/>
      <c r="I2207" s="65"/>
      <c r="J2207" s="26"/>
    </row>
    <row r="2208" spans="1:10" ht="15.75">
      <c r="A2208" s="118" t="s">
        <v>191</v>
      </c>
      <c r="B2208" s="42"/>
      <c r="C2208" s="43" t="s">
        <v>92</v>
      </c>
      <c r="D2208" s="43" t="s">
        <v>353</v>
      </c>
      <c r="E2208" s="43"/>
      <c r="F2208" s="43" t="s">
        <v>336</v>
      </c>
      <c r="G2208" s="65"/>
      <c r="H2208" s="65"/>
      <c r="I2208" s="65"/>
      <c r="J2208" s="26"/>
    </row>
    <row r="2209" spans="1:10" ht="15.75">
      <c r="A2209" s="118" t="s">
        <v>190</v>
      </c>
      <c r="B2209" s="42"/>
      <c r="C2209" s="43" t="s">
        <v>92</v>
      </c>
      <c r="D2209" s="43" t="s">
        <v>354</v>
      </c>
      <c r="E2209" s="43"/>
      <c r="F2209" s="43" t="s">
        <v>336</v>
      </c>
      <c r="G2209" s="65"/>
      <c r="H2209" s="65"/>
      <c r="I2209" s="65"/>
      <c r="J2209" s="26"/>
    </row>
    <row r="2210" spans="1:10" ht="15.75">
      <c r="A2210" s="118" t="s">
        <v>196</v>
      </c>
      <c r="B2210" s="42"/>
      <c r="C2210" s="43" t="s">
        <v>92</v>
      </c>
      <c r="D2210" s="43" t="s">
        <v>355</v>
      </c>
      <c r="E2210" s="43"/>
      <c r="F2210" s="43" t="s">
        <v>336</v>
      </c>
      <c r="G2210" s="65"/>
      <c r="H2210" s="65"/>
      <c r="I2210" s="65"/>
      <c r="J2210" s="26"/>
    </row>
    <row r="2211" spans="1:10" ht="15.75">
      <c r="A2211" s="118" t="s">
        <v>197</v>
      </c>
      <c r="B2211" s="42"/>
      <c r="C2211" s="43" t="s">
        <v>92</v>
      </c>
      <c r="D2211" s="43" t="s">
        <v>356</v>
      </c>
      <c r="E2211" s="45"/>
      <c r="F2211" s="43" t="s">
        <v>336</v>
      </c>
      <c r="G2211" s="65"/>
      <c r="H2211" s="65"/>
      <c r="I2211" s="65"/>
      <c r="J2211" s="26"/>
    </row>
    <row r="2212" spans="1:10" ht="18" customHeight="1">
      <c r="A2212" s="119" t="s">
        <v>189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233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161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162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207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163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164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165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166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167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168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169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170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171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172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173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174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175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176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177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178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179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180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181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182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183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184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185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186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187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188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224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192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183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194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193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195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191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190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196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197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189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253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161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162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207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163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164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165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166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167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168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169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170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171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172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173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174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175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176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177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178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179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180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181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182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183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184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185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186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187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188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224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192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183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194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193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195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191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190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196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197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189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252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161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162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207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163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164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165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166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167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168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169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170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171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172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173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174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175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176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177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178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179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180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181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182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183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184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185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186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187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188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224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192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183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194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193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195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191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190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196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197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189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200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202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201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203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5" r:id="rId2"/>
  <rowBreaks count="4" manualBreakCount="4">
    <brk id="106" max="9" man="1"/>
    <brk id="162" max="255" man="1"/>
    <brk id="216" max="255" man="1"/>
    <brk id="2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3">
      <selection activeCell="A2" sqref="A2:H2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2" t="s">
        <v>364</v>
      </c>
      <c r="B2" s="212"/>
      <c r="C2" s="212"/>
      <c r="D2" s="212"/>
      <c r="E2" s="212"/>
      <c r="F2" s="212"/>
      <c r="G2" s="212"/>
      <c r="H2" s="212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15" t="s">
        <v>281</v>
      </c>
      <c r="B4" s="210" t="s">
        <v>282</v>
      </c>
      <c r="C4" s="210" t="s">
        <v>283</v>
      </c>
      <c r="D4" s="210" t="s">
        <v>284</v>
      </c>
      <c r="E4" s="210" t="s">
        <v>285</v>
      </c>
      <c r="F4" s="210"/>
      <c r="G4" s="210"/>
      <c r="H4" s="210"/>
    </row>
    <row r="5" spans="1:8" ht="63">
      <c r="A5" s="216"/>
      <c r="B5" s="210"/>
      <c r="C5" s="210"/>
      <c r="D5" s="210"/>
      <c r="E5" s="165" t="s">
        <v>286</v>
      </c>
      <c r="F5" s="165" t="s">
        <v>287</v>
      </c>
      <c r="G5" s="165" t="s">
        <v>288</v>
      </c>
      <c r="H5" s="165" t="s">
        <v>289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290</v>
      </c>
      <c r="E7" s="168">
        <f>план!G120</f>
        <v>18938389.86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291</v>
      </c>
      <c r="B9" s="167" t="s">
        <v>292</v>
      </c>
      <c r="C9" s="165">
        <v>26100</v>
      </c>
      <c r="D9" s="165" t="s">
        <v>290</v>
      </c>
      <c r="E9" s="168"/>
      <c r="F9" s="168"/>
      <c r="G9" s="168"/>
      <c r="H9" s="168"/>
    </row>
    <row r="10" spans="1:8" ht="47.25">
      <c r="A10" s="165" t="s">
        <v>293</v>
      </c>
      <c r="B10" s="167" t="s">
        <v>294</v>
      </c>
      <c r="C10" s="165">
        <v>26200</v>
      </c>
      <c r="D10" s="165" t="s">
        <v>290</v>
      </c>
      <c r="E10" s="168"/>
      <c r="F10" s="168"/>
      <c r="G10" s="168"/>
      <c r="H10" s="168"/>
    </row>
    <row r="11" spans="1:8" ht="47.25">
      <c r="A11" s="165" t="s">
        <v>295</v>
      </c>
      <c r="B11" s="167" t="s">
        <v>296</v>
      </c>
      <c r="C11" s="165">
        <v>26300</v>
      </c>
      <c r="D11" s="165" t="s">
        <v>290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297</v>
      </c>
      <c r="B12" s="167" t="s">
        <v>298</v>
      </c>
      <c r="C12" s="165">
        <v>26400</v>
      </c>
      <c r="D12" s="165" t="s">
        <v>290</v>
      </c>
      <c r="E12" s="169">
        <f>E7-E11</f>
        <v>18803834.86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299</v>
      </c>
      <c r="C13" s="165"/>
      <c r="D13" s="165"/>
      <c r="E13" s="169"/>
      <c r="F13" s="168"/>
      <c r="G13" s="168"/>
      <c r="H13" s="168"/>
    </row>
    <row r="14" spans="1:8" ht="31.5">
      <c r="A14" s="170" t="s">
        <v>300</v>
      </c>
      <c r="B14" s="167" t="s">
        <v>103</v>
      </c>
      <c r="C14" s="165">
        <v>26410</v>
      </c>
      <c r="D14" s="165" t="s">
        <v>290</v>
      </c>
      <c r="E14" s="169">
        <f>план!G189</f>
        <v>10596057.65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301</v>
      </c>
      <c r="B16" s="171" t="s">
        <v>302</v>
      </c>
      <c r="C16" s="172">
        <v>26411</v>
      </c>
      <c r="D16" s="165" t="s">
        <v>290</v>
      </c>
      <c r="E16" s="169"/>
      <c r="F16" s="168"/>
      <c r="G16" s="168"/>
      <c r="H16" s="168"/>
    </row>
    <row r="17" spans="1:8" ht="15.75">
      <c r="A17" s="165" t="s">
        <v>303</v>
      </c>
      <c r="B17" s="171" t="s">
        <v>304</v>
      </c>
      <c r="C17" s="172">
        <v>26412</v>
      </c>
      <c r="D17" s="165" t="s">
        <v>290</v>
      </c>
      <c r="E17" s="169">
        <f>E14-E11</f>
        <v>10461502.65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305</v>
      </c>
      <c r="B18" s="171" t="s">
        <v>306</v>
      </c>
      <c r="C18" s="172">
        <v>26420</v>
      </c>
      <c r="D18" s="165" t="s">
        <v>290</v>
      </c>
      <c r="E18" s="169">
        <f>план!G534+план!G603+план!G810+план!G2122+план!G2201</f>
        <v>4704404</v>
      </c>
      <c r="F18" s="169">
        <f>план!H534+план!H603+план!H810+план!H2122+план!H2201</f>
        <v>0</v>
      </c>
      <c r="G18" s="169">
        <f>план!I534+план!I603+план!I810+план!I2122+план!I2201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307</v>
      </c>
      <c r="B20" s="171" t="s">
        <v>302</v>
      </c>
      <c r="C20" s="172">
        <v>26421</v>
      </c>
      <c r="D20" s="165" t="s">
        <v>290</v>
      </c>
      <c r="E20" s="169"/>
      <c r="F20" s="168"/>
      <c r="G20" s="168"/>
      <c r="H20" s="168"/>
    </row>
    <row r="21" spans="1:8" ht="15.75">
      <c r="A21" s="165" t="s">
        <v>308</v>
      </c>
      <c r="B21" s="171" t="s">
        <v>309</v>
      </c>
      <c r="C21" s="172">
        <v>26422</v>
      </c>
      <c r="D21" s="165" t="s">
        <v>290</v>
      </c>
      <c r="E21" s="169">
        <f>E18</f>
        <v>4704404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310</v>
      </c>
      <c r="B22" s="173" t="s">
        <v>104</v>
      </c>
      <c r="C22" s="172">
        <v>26430</v>
      </c>
      <c r="D22" s="165" t="s">
        <v>290</v>
      </c>
      <c r="E22" s="168"/>
      <c r="F22" s="168"/>
      <c r="G22" s="168"/>
      <c r="H22" s="168"/>
    </row>
    <row r="23" spans="1:8" ht="15.75">
      <c r="A23" s="165" t="s">
        <v>311</v>
      </c>
      <c r="B23" s="173" t="s">
        <v>105</v>
      </c>
      <c r="C23" s="172">
        <v>26440</v>
      </c>
      <c r="D23" s="165" t="s">
        <v>290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312</v>
      </c>
      <c r="B25" s="171" t="s">
        <v>302</v>
      </c>
      <c r="C25" s="172">
        <v>26441</v>
      </c>
      <c r="D25" s="165" t="s">
        <v>290</v>
      </c>
      <c r="E25" s="168"/>
      <c r="F25" s="168"/>
      <c r="G25" s="168"/>
      <c r="H25" s="168"/>
    </row>
    <row r="26" spans="1:8" ht="15.75">
      <c r="A26" s="165" t="s">
        <v>313</v>
      </c>
      <c r="B26" s="171" t="s">
        <v>309</v>
      </c>
      <c r="C26" s="172">
        <v>26442</v>
      </c>
      <c r="D26" s="165" t="s">
        <v>290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314</v>
      </c>
      <c r="B27" s="173" t="s">
        <v>106</v>
      </c>
      <c r="C27" s="172">
        <v>26450</v>
      </c>
      <c r="D27" s="165" t="s">
        <v>290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315</v>
      </c>
      <c r="B29" s="171" t="s">
        <v>302</v>
      </c>
      <c r="C29" s="172">
        <v>26451</v>
      </c>
      <c r="D29" s="165" t="s">
        <v>290</v>
      </c>
      <c r="E29" s="168"/>
      <c r="F29" s="168"/>
      <c r="G29" s="168"/>
      <c r="H29" s="168"/>
    </row>
    <row r="30" spans="1:8" ht="15.75">
      <c r="A30" s="165" t="s">
        <v>316</v>
      </c>
      <c r="B30" s="171" t="s">
        <v>309</v>
      </c>
      <c r="C30" s="172">
        <v>26452</v>
      </c>
      <c r="D30" s="165" t="s">
        <v>290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317</v>
      </c>
      <c r="B31" s="171" t="s">
        <v>318</v>
      </c>
      <c r="C31" s="172">
        <v>26500</v>
      </c>
      <c r="D31" s="165" t="s">
        <v>290</v>
      </c>
      <c r="E31" s="168"/>
      <c r="F31" s="168"/>
      <c r="G31" s="168"/>
      <c r="H31" s="168"/>
    </row>
    <row r="32" spans="1:8" ht="15.75">
      <c r="A32" s="165"/>
      <c r="B32" s="173" t="s">
        <v>319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320</v>
      </c>
      <c r="B33" s="171" t="s">
        <v>321</v>
      </c>
      <c r="C33" s="172">
        <v>26600</v>
      </c>
      <c r="D33" s="165" t="s">
        <v>290</v>
      </c>
      <c r="E33" s="168">
        <f>E30+E26+E21+E17</f>
        <v>18803834.86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319</v>
      </c>
      <c r="C34" s="165">
        <v>26610</v>
      </c>
      <c r="D34" s="165"/>
      <c r="E34" s="168">
        <f>E33</f>
        <v>18803834.86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322</v>
      </c>
    </row>
    <row r="38" spans="1:6" ht="31.5">
      <c r="A38" s="174"/>
      <c r="B38" s="178" t="s">
        <v>107</v>
      </c>
      <c r="C38" s="174"/>
      <c r="D38" s="178" t="s">
        <v>323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324</v>
      </c>
      <c r="C40" s="174"/>
      <c r="D40" s="179" t="s">
        <v>325</v>
      </c>
      <c r="E40" s="174"/>
      <c r="F40" s="179" t="s">
        <v>326</v>
      </c>
    </row>
    <row r="41" spans="1:6" ht="31.5">
      <c r="A41" s="174"/>
      <c r="B41" s="178" t="s">
        <v>107</v>
      </c>
      <c r="C41" s="174"/>
      <c r="D41" s="178" t="s">
        <v>327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1" t="s">
        <v>363</v>
      </c>
      <c r="B43" s="211"/>
      <c r="C43" s="174"/>
      <c r="D43" s="174"/>
      <c r="E43" s="174"/>
      <c r="F43" s="174"/>
    </row>
    <row r="44" ht="15.75">
      <c r="A44" s="161"/>
    </row>
    <row r="45" ht="16.5" thickBot="1">
      <c r="A45" s="161"/>
    </row>
    <row r="46" spans="1:4" ht="31.5" customHeight="1">
      <c r="A46" s="217" t="s">
        <v>110</v>
      </c>
      <c r="B46" s="218"/>
      <c r="C46" s="180"/>
      <c r="D46" s="174"/>
    </row>
    <row r="47" spans="1:4" ht="15.75">
      <c r="A47" s="219" t="s">
        <v>328</v>
      </c>
      <c r="B47" s="220"/>
      <c r="C47" s="221"/>
      <c r="D47" s="174"/>
    </row>
    <row r="48" spans="1:4" ht="47.25" customHeight="1">
      <c r="A48" s="222" t="s">
        <v>111</v>
      </c>
      <c r="B48" s="223"/>
      <c r="C48" s="224"/>
      <c r="D48" s="174"/>
    </row>
    <row r="49" spans="1:4" ht="16.5" thickBot="1">
      <c r="A49" s="225" t="s">
        <v>329</v>
      </c>
      <c r="B49" s="226"/>
      <c r="C49" s="181"/>
      <c r="D49" s="174"/>
    </row>
    <row r="50" spans="1:4" ht="31.5">
      <c r="A50" s="225" t="s">
        <v>330</v>
      </c>
      <c r="B50" s="226"/>
      <c r="C50" s="182" t="s">
        <v>108</v>
      </c>
      <c r="D50" s="174"/>
    </row>
    <row r="51" spans="1:4" ht="48" customHeight="1" thickBot="1">
      <c r="A51" s="213" t="s">
        <v>331</v>
      </c>
      <c r="B51" s="214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2020-07-15T11:34:01Z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