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<sst xmlns="http://schemas.openxmlformats.org/spreadsheetml/2006/main" count="6934" uniqueCount="369">
  <si>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</si>
  <si>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</si>
  <si>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</si>
  <si>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</si>
  <si>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</si>
  <si>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</si>
  <si>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</si>
  <si>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</si>
  <si>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</si>
  <si>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</si>
  <si>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</si>
  <si>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</si>
  <si>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</si>
  <si>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</si>
  <si>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</si>
  <si>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</si>
  <si>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</si>
  <si>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</si>
  <si>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</si>
  <si>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</si>
  <si>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</si>
  <si>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</si>
  <si>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</si>
  <si>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</si>
  <si>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</si>
  <si>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</si>
  <si>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</si>
  <si>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</si>
  <si>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</si>
  <si>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</si>
  <si>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</si>
  <si>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</si>
  <si>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</si>
  <si>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</si>
  <si>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</si>
  <si>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</si>
  <si>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</si>
  <si>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</si>
  <si>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</si>
  <si>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</si>
  <si>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</si>
  <si>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</si>
  <si>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</si>
  <si>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</si>
  <si>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</si>
  <si>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</si>
  <si>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</si>
  <si>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</si>
  <si>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</si>
  <si>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</si>
  <si>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</si>
  <si>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</si>
  <si>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</si>
  <si>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</si>
  <si>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</si>
  <si>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</si>
  <si>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</si>
  <si>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</si>
  <si>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</si>
  <si>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</si>
  <si>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</si>
  <si>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</si>
  <si>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</si>
  <si>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</si>
  <si>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</si>
  <si>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</si>
  <si>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</si>
  <si>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</si>
  <si>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</si>
  <si>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</si>
  <si>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</si>
  <si>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</si>
  <si>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</si>
  <si>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</si>
  <si>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</si>
  <si>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</si>
  <si>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</si>
  <si>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</si>
  <si>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</si>
  <si>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</si>
  <si>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</si>
  <si>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</si>
  <si>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</si>
  <si>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</si>
  <si>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</si>
  <si>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</si>
  <si>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</si>
  <si>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</si>
  <si>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</si>
  <si>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</si>
  <si>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</si>
  <si>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</si>
  <si>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</si>
  <si>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</si>
  <si>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</si>
  <si>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</si>
  <si>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</si>
  <si>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</si>
  <si>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</si>
  <si>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</si>
  <si>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</si>
  <si>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</si>
  <si>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</si>
  <si>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</si>
  <si>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</si>
  <si>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</si>
  <si>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</si>
  <si>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</si>
  <si>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</si>
  <si>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</si>
  <si>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</si>
  <si>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</si>
  <si>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</si>
  <si>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</si>
  <si>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</si>
  <si>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</si>
  <si>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</si>
  <si>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</si>
  <si>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</si>
  <si>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</si>
  <si>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</si>
  <si>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</si>
  <si>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</si>
  <si>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</si>
  <si>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</si>
  <si>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</si>
  <si>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</si>
  <si>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</si>
  <si>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</si>
  <si>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</si>
  <si>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</si>
  <si>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</si>
  <si>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</si>
  <si>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</si>
  <si>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</si>
  <si>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</si>
  <si>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</si>
  <si>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</si>
  <si>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</si>
  <si>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</si>
  <si>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</si>
  <si>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</si>
  <si>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</si>
  <si>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</si>
  <si>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</si>
  <si>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</si>
  <si>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</si>
  <si>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</si>
  <si>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</si>
  <si>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</si>
  <si>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</si>
  <si>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</si>
  <si>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</si>
  <si>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</si>
  <si>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</si>
  <si>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</si>
  <si>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</si>
  <si>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</si>
  <si>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</si>
  <si>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</si>
  <si>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</si>
  <si>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</si>
  <si>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</si>
  <si>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</si>
  <si>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</si>
  <si>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</si>
  <si>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</si>
  <si>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</si>
  <si>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</si>
  <si>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</si>
  <si>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</si>
  <si>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</si>
  <si>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</si>
  <si>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</si>
  <si>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</si>
  <si>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</si>
  <si>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</si>
  <si>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</si>
  <si>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</si>
  <si>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</si>
  <si>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</si>
  <si>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</si>
  <si>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</si>
  <si>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</si>
  <si>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</si>
  <si>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</si>
  <si>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</si>
  <si>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</si>
  <si>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</si>
  <si>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</si>
  <si>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</si>
  <si>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</si>
  <si>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</si>
  <si>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</si>
  <si>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</si>
  <si>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</si>
  <si>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</si>
  <si>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</si>
  <si>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</si>
  <si>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</si>
  <si>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</si>
  <si>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</si>
  <si>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</si>
  <si>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</si>
  <si>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</si>
  <si>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</si>
  <si>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</si>
  <si>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</si>
  <si>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</si>
  <si>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</si>
  <si>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</si>
  <si>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</si>
  <si>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</si>
  <si>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</si>
  <si>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</si>
  <si>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</si>
  <si>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</si>
  <si>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</si>
  <si>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</si>
  <si>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</si>
  <si>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</si>
  <si>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</si>
  <si>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</si>
  <si>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</si>
  <si>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</si>
  <si>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</si>
  <si>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</si>
  <si>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</si>
  <si>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</si>
  <si>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</si>
  <si>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</si>
  <si>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</si>
  <si>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</si>
  <si>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</si>
  <si>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</si>
  <si>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</si>
  <si>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</si>
  <si>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</si>
  <si>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</si>
  <si>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</si>
  <si>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</si>
  <si>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</si>
  <si>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</si>
  <si>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</si>
  <si>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</si>
  <si>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</si>
  <si>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</si>
  <si>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</si>
  <si>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</si>
  <si>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</si>
  <si>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</si>
  <si>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</si>
  <si>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</si>
  <si>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</si>
  <si>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</si>
  <si>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</si>
  <si>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</si>
  <si>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</si>
  <si>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</si>
  <si>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</si>
  <si>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</si>
  <si>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</si>
  <si>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</si>
  <si>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</si>
  <si>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</si>
  <si>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</si>
  <si>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</si>
  <si>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</si>
  <si>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</si>
  <si>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</si>
  <si>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</si>
  <si>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</si>
  <si>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</si>
  <si>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</si>
  <si>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</si>
  <si>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</si>
  <si>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</si>
  <si>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</si>
  <si>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</si>
  <si>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</si>
  <si>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</si>
  <si>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</si>
  <si>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</si>
  <si>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</si>
  <si>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</si>
  <si>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</si>
  <si>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</si>
  <si>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</si>
  <si>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</si>
  <si>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</si>
  <si>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</si>
  <si>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</si>
  <si>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</si>
  <si>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</si>
  <si>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</si>
  <si>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</si>
  <si>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</si>
  <si>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</si>
  <si>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</si>
  <si>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</si>
  <si>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</si>
  <si>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</si>
  <si>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</si>
  <si>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</si>
  <si>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</si>
  <si>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</si>
  <si>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</si>
  <si>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</si>
  <si>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</si>
  <si>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</si>
  <si>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</si>
  <si>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</si>
  <si>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</si>
  <si>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</si>
  <si>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</si>
  <si>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</si>
  <si>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</si>
  <si>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</si>
  <si>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</si>
  <si>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</si>
  <si>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</si>
  <si>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</si>
  <si>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</si>
  <si>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</si>
  <si>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</si>
  <si>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</si>
  <si>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</si>
  <si>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</si>
  <si>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</si>
  <si>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</si>
  <si>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</si>
  <si>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</si>
  <si>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</si>
  <si>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</si>
  <si>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</si>
  <si>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</si>
  <si>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</si>
  <si>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</si>
  <si>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</si>
  <si>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</si>
  <si>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</si>
  <si>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</si>
  <si>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</si>
  <si>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</si>
  <si>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</si>
  <si>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</si>
  <si>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</si>
  <si>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</si>
  <si>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</si>
  <si>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</si>
  <si>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</si>
  <si>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</si>
  <si>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</si>
  <si>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</si>
  <si>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</si>
  <si>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</si>
  <si>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</si>
  <si>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</si>
  <si>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</si>
  <si>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</si>
  <si>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</si>
  <si>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</si>
  <si>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11 марта 2021 г.</t>
  </si>
  <si>
    <t xml:space="preserve">от 11 марта 2021 года </t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</si>
  <si>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</si>
  <si>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</si>
  <si>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</si>
  <si>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</si>
  <si>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"11" марта 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</si>
</sst>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5085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4648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4648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0" t="s">
        <v>242</v>
      </c>
      <c r="J2" s="230"/>
    </row>
    <row r="3" spans="9:10" ht="21" customHeight="1">
      <c r="I3" s="230" t="s">
        <v>124</v>
      </c>
      <c r="J3" s="230"/>
    </row>
    <row r="4" spans="9:10" ht="21" customHeight="1">
      <c r="I4" s="234" t="s">
        <v>243</v>
      </c>
      <c r="J4" s="234"/>
    </row>
    <row r="5" spans="9:10" ht="21" customHeight="1">
      <c r="I5" s="230" t="s">
        <v>244</v>
      </c>
      <c r="J5" s="230"/>
    </row>
    <row r="6" spans="9:10" ht="21" customHeight="1">
      <c r="I6" s="234" t="s">
        <v>245</v>
      </c>
      <c r="J6" s="234"/>
    </row>
    <row r="7" spans="9:10" ht="21" customHeight="1">
      <c r="I7" s="230" t="s">
        <v>246</v>
      </c>
      <c r="J7" s="230"/>
    </row>
    <row r="8" spans="9:10" ht="21" customHeight="1">
      <c r="I8" s="230" t="s">
        <v>247</v>
      </c>
      <c r="J8" s="230"/>
    </row>
    <row r="9" spans="9:10" ht="21" customHeight="1">
      <c r="I9" s="231" t="s">
        <v>362</v>
      </c>
      <c r="J9" s="231"/>
    </row>
    <row r="11" spans="1:10" ht="26.25" customHeight="1">
      <c r="A11" s="232" t="s">
        <v>248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spans="1:10" ht="26.25" customHeight="1">
      <c r="A12" s="232" t="s">
        <v>354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0" ht="26.25" customHeight="1">
      <c r="A13" s="233" t="s">
        <v>363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44266</v>
      </c>
    </row>
    <row r="16" spans="1:10" ht="21.75" customHeight="1">
      <c r="A16" s="229" t="s">
        <v>251</v>
      </c>
      <c r="B16" s="229"/>
      <c r="C16" s="229"/>
      <c r="I16" s="155" t="s">
        <v>252</v>
      </c>
      <c r="J16" s="153">
        <v>63200349</v>
      </c>
    </row>
    <row r="17" spans="1:10" ht="15">
      <c r="A17" s="229" t="s">
        <v>361</v>
      </c>
      <c r="B17" s="229"/>
      <c r="C17" s="229"/>
      <c r="D17" s="229"/>
      <c r="E17" s="229"/>
      <c r="F17" s="229"/>
      <c r="G17" s="229"/>
      <c r="H17" s="229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29" t="s">
        <v>257</v>
      </c>
      <c r="B20" s="229"/>
      <c r="C20" s="229"/>
      <c r="D20" s="229"/>
      <c r="E20" s="229"/>
      <c r="F20" s="229"/>
      <c r="G20" s="229"/>
      <c r="H20" s="229"/>
      <c r="I20" s="155" t="s">
        <v>258</v>
      </c>
      <c r="J20" s="153">
        <v>645401001</v>
      </c>
    </row>
    <row r="21" spans="1:10" ht="23.25" customHeight="1">
      <c r="A21" s="229" t="s">
        <v>259</v>
      </c>
      <c r="B21" s="229"/>
      <c r="C21" s="229"/>
      <c r="D21" s="229"/>
      <c r="E21" s="229"/>
      <c r="F21" s="229"/>
      <c r="G21" s="229"/>
      <c r="H21" s="229"/>
      <c r="I21" s="155" t="s">
        <v>260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tabSelected="1" zoomScale="60" zoomScaleNormal="60" zoomScaleSheetLayoutView="75" zoomScalePageLayoutView="0" workbookViewId="0" topLeftCell="A1">
      <pane xSplit="1" ySplit="4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2" t="s">
        <v>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21.75" customHeight="1">
      <c r="A2" s="243" t="s">
        <v>0</v>
      </c>
      <c r="B2" s="243" t="s">
        <v>1</v>
      </c>
      <c r="C2" s="243" t="s">
        <v>341</v>
      </c>
      <c r="D2" s="244" t="s">
        <v>11</v>
      </c>
      <c r="E2" s="245"/>
      <c r="F2" s="246"/>
      <c r="G2" s="243" t="s">
        <v>12</v>
      </c>
      <c r="H2" s="243"/>
      <c r="I2" s="243"/>
      <c r="J2" s="243"/>
    </row>
    <row r="3" spans="1:10" ht="126" customHeight="1">
      <c r="A3" s="243"/>
      <c r="B3" s="243"/>
      <c r="C3" s="243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</f>
        <v>0</v>
      </c>
      <c r="H13" s="67">
        <f>H5+H14-H77</f>
        <v>0</v>
      </c>
      <c r="I13" s="67">
        <f>I5+I14-I77</f>
        <v>0</v>
      </c>
      <c r="J13" s="67">
        <f>J5+J14-J77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57483745.61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4300000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v>2100000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2200000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8003100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8003100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/>
      <c r="H42" s="74"/>
      <c r="I42" s="74"/>
      <c r="J42" s="75"/>
    </row>
    <row r="43" spans="1:10" ht="31.5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364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366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365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367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58992600.06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37923794.14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29021038.44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146620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8741135.7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380303.00000000006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1500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20385867.39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20385867.39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3446633.85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906562.62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617896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126904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8621445.35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6453914.57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335000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1959638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2360000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1523776.57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1181080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40"/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2000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1500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1900345.35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1900345.35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155000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2000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618345.35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890000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25000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650000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150000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2202776.57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1953300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1500000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1500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451800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249476.57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249476.57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20000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20000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90000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119476.57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80000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19476.57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 hidden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0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 hidden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 hidden="1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 hidden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 hidden="1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 hidden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 hidden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 hidden="1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0</v>
      </c>
      <c r="H616" s="148">
        <f>H618+H619+H620+H621</f>
        <v>0</v>
      </c>
      <c r="I616" s="148">
        <f>I618+I619+I620+I621</f>
        <v>0</v>
      </c>
      <c r="J616" s="63"/>
    </row>
    <row r="617" spans="1:10" ht="15.75" hidden="1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 hidden="1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 hidden="1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 hidden="1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 hidden="1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0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 hidden="1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 hidden="1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 hidden="1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 hidden="1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 hidden="1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 hidden="1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/>
      <c r="H627" s="64"/>
      <c r="I627" s="64"/>
      <c r="J627" s="25"/>
    </row>
    <row r="628" spans="1:10" ht="15.75" hidden="1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 hidden="1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 hidden="1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/>
      <c r="H631" s="64"/>
      <c r="I631" s="64"/>
      <c r="J631" s="25"/>
    </row>
    <row r="632" spans="1:10" ht="15.75" hidden="1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0</v>
      </c>
      <c r="H632" s="64">
        <f>SUM(H634:H642)</f>
        <v>0</v>
      </c>
      <c r="I632" s="64">
        <f>SUM(I634:I642)</f>
        <v>0</v>
      </c>
      <c r="J632" s="25"/>
    </row>
    <row r="633" spans="1:10" ht="15.75" hidden="1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 hidden="1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 hidden="1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 hidden="1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 hidden="1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 hidden="1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 hidden="1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/>
      <c r="H640" s="64"/>
      <c r="I640" s="64"/>
      <c r="J640" s="25"/>
    </row>
    <row r="641" spans="1:10" ht="15.75" hidden="1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 hidden="1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 hidden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 hidden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 hidden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 hidden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 hidden="1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 hidden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 hidden="1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 hidden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 hidden="1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 hidden="1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 hidden="1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 hidden="1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0</v>
      </c>
      <c r="H901" s="197">
        <f>H903+H904+H905+H906</f>
        <v>0</v>
      </c>
      <c r="I901" s="197">
        <f>I903+I904+I905+I906</f>
        <v>0</v>
      </c>
      <c r="J901" s="32"/>
    </row>
    <row r="902" spans="1:10" ht="15.75" hidden="1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 hidden="1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 hidden="1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 hidden="1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 hidden="1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 hidden="1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 hidden="1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 hidden="1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 hidden="1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/>
      <c r="H912" s="64"/>
      <c r="I912" s="64"/>
      <c r="J912" s="25"/>
    </row>
    <row r="913" spans="1:10" ht="15.75" hidden="1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 hidden="1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 hidden="1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 hidden="1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 hidden="1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 hidden="1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 hidden="1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 hidden="1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 hidden="1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 hidden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 hidden="1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 hidden="1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 hidden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 hidden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 hidden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 hidden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/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v>3510000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5" t="s">
        <v>6</v>
      </c>
      <c r="B2081" s="236" t="s">
        <v>80</v>
      </c>
      <c r="C2081" s="238" t="s">
        <v>45</v>
      </c>
      <c r="D2081" s="240"/>
      <c r="E2081" s="60"/>
      <c r="F2081" s="247"/>
      <c r="G2081" s="249"/>
      <c r="H2081" s="249"/>
      <c r="I2081" s="249"/>
      <c r="J2081" s="251"/>
    </row>
    <row r="2082" spans="1:10" ht="8.25" customHeight="1" hidden="1">
      <c r="A2082" s="235"/>
      <c r="B2082" s="237"/>
      <c r="C2082" s="239"/>
      <c r="D2082" s="241"/>
      <c r="E2082" s="61"/>
      <c r="F2082" s="248"/>
      <c r="G2082" s="250"/>
      <c r="H2082" s="250"/>
      <c r="I2082" s="250"/>
      <c r="J2082" s="252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/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v>3398100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/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v>595000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/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32"/>
      <c r="D2466" s="31"/>
      <c r="E2466" s="31"/>
      <c r="F2466" s="31"/>
      <c r="G2466" s="64"/>
      <c r="H2466" s="86"/>
      <c r="I2466" s="86"/>
      <c r="J2466" s="32"/>
    </row>
    <row r="2467" spans="1:10" ht="24" customHeight="1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20.25" customHeight="1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5" t="s">
        <v>336</v>
      </c>
      <c r="B2" s="255"/>
      <c r="C2" s="255"/>
      <c r="D2" s="255"/>
      <c r="E2" s="255"/>
      <c r="F2" s="255"/>
      <c r="G2" s="255"/>
      <c r="H2" s="255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6" t="s">
        <v>261</v>
      </c>
      <c r="B4" s="253" t="s">
        <v>262</v>
      </c>
      <c r="C4" s="253" t="s">
        <v>263</v>
      </c>
      <c r="D4" s="253" t="s">
        <v>264</v>
      </c>
      <c r="E4" s="253" t="s">
        <v>265</v>
      </c>
      <c r="F4" s="253"/>
      <c r="G4" s="253"/>
      <c r="H4" s="253"/>
    </row>
    <row r="5" spans="1:8" ht="63">
      <c r="A5" s="257"/>
      <c r="B5" s="253"/>
      <c r="C5" s="253"/>
      <c r="D5" s="253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20385867.39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20190241.39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</f>
        <v>8003100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8003100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249476.57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249476.57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1900345.35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1900345.35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20190241.39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20190241.39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4" t="s">
        <v>368</v>
      </c>
      <c r="B43" s="254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